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6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ml.chartshapes+xml"/>
  <Override PartName="/xl/charts/chart18.xml" ContentType="application/vnd.openxmlformats-officedocument.drawingml.chart+xml"/>
  <Override PartName="/xl/drawings/drawing8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0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1.xml" ContentType="application/vnd.openxmlformats-officedocument.drawingml.chartshapes+xml"/>
  <Override PartName="/xl/charts/chart28.xml" ContentType="application/vnd.openxmlformats-officedocument.drawingml.chart+xml"/>
  <Override PartName="/xl/drawings/drawing12.xml" ContentType="application/vnd.openxmlformats-officedocument.drawingml.chartshapes+xml"/>
  <Override PartName="/xl/charts/chart29.xml" ContentType="application/vnd.openxmlformats-officedocument.drawingml.chart+xml"/>
  <Override PartName="/xl/drawings/drawing13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4.xml" ContentType="application/vnd.openxmlformats-officedocument.drawingml.chartshapes+xml"/>
  <Override PartName="/xl/charts/chart32.xml" ContentType="application/vnd.openxmlformats-officedocument.drawingml.chart+xml"/>
  <Override PartName="/xl/drawings/drawing15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6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7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8.xml" ContentType="application/vnd.openxmlformats-officedocument.drawingml.chartshap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9.xml" ContentType="application/vnd.openxmlformats-officedocument.drawingml.chartshapes+xml"/>
  <Override PartName="/xl/charts/chart43.xml" ContentType="application/vnd.openxmlformats-officedocument.drawingml.chart+xml"/>
  <Override PartName="/xl/drawings/drawing20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1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2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3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KOSOV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<sst xmlns="http://schemas.openxmlformats.org/spreadsheetml/2006/main" count="6316" uniqueCount="2914">
  <si>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</si>
  <si>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</si>
  <si>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</si>
  <si>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</si>
  <si>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</si>
  <si>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</si>
  <si>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</si>
  <si>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</si>
  <si>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</si>
  <si>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</si>
  <si>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</si>
  <si>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</si>
  <si>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</si>
  <si>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</si>
  <si>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</si>
  <si>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</si>
  <si>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</si>
  <si>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</si>
  <si>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</si>
  <si>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</si>
  <si>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</si>
  <si>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</si>
  <si>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</si>
  <si>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</si>
  <si>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</si>
  <si>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</si>
  <si>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</si>
  <si>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</si>
  <si>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</si>
  <si>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</si>
  <si>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</si>
  <si>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</si>
  <si>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</si>
  <si>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</si>
  <si>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</si>
  <si>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</si>
  <si>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</si>
  <si>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</si>
  <si>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</si>
  <si>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</si>
  <si>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</si>
  <si>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</si>
  <si>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</si>
  <si>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</si>
  <si>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</si>
  <si>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</si>
  <si>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</si>
  <si>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</si>
  <si>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</si>
  <si>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</si>
  <si>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</si>
  <si>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</si>
  <si>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</si>
  <si>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</si>
  <si>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</si>
  <si>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</si>
  <si>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</si>
  <si>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</si>
  <si>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</si>
  <si>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</si>
  <si>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</si>
  <si>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</si>
  <si>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</si>
  <si>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</si>
  <si>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</si>
  <si>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</si>
  <si>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</si>
  <si>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</si>
  <si>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</si>
  <si>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</si>
  <si>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</si>
  <si>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</si>
  <si>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</si>
  <si>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</si>
  <si>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</si>
  <si>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</si>
  <si>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</si>
  <si>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</si>
  <si>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</si>
  <si>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</si>
  <si>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</si>
  <si>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</si>
  <si>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</si>
  <si>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</si>
  <si>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</si>
  <si>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</si>
  <si>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</si>
  <si>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</si>
  <si>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</si>
  <si>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</si>
  <si>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</si>
  <si>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</si>
  <si>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</si>
  <si>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</si>
  <si>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</si>
  <si>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</si>
  <si>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</si>
  <si>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</si>
  <si>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</si>
  <si>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</si>
  <si>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</si>
  <si>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</si>
  <si>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</si>
  <si>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</si>
  <si>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</si>
  <si>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</si>
  <si>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</si>
  <si>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</si>
  <si>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</si>
  <si>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</si>
  <si>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</si>
  <si>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</si>
  <si>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</si>
  <si>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</si>
  <si>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</si>
  <si>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</si>
  <si>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</si>
  <si>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</si>
  <si>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</si>
  <si>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</si>
  <si>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</si>
  <si>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</si>
  <si>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</si>
  <si>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</si>
  <si>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</si>
  <si>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</si>
  <si>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</si>
  <si>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</si>
  <si>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</si>
  <si>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</si>
  <si>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</si>
  <si>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</si>
  <si>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</si>
  <si>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</si>
  <si>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</si>
  <si>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</si>
  <si>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</si>
  <si>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</si>
  <si>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</si>
  <si>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</si>
  <si>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</si>
  <si>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</si>
  <si>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</si>
  <si>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</si>
  <si>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</si>
  <si>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</si>
  <si>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</si>
  <si>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</si>
  <si>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</si>
  <si>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</si>
  <si>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</si>
  <si>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</si>
  <si>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</si>
  <si>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</si>
  <si>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</si>
  <si>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</si>
  <si>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</si>
  <si>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</si>
  <si>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</si>
  <si>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</si>
  <si>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</si>
  <si>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</si>
  <si>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</si>
  <si>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</si>
  <si>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</si>
  <si>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</si>
  <si>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</si>
  <si>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</si>
  <si>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</si>
  <si>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</si>
  <si>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</si>
  <si>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</si>
  <si>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</si>
  <si>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</si>
  <si>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</si>
  <si>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</si>
  <si>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</si>
  <si>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</si>
  <si>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</si>
  <si>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</si>
  <si>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</si>
  <si>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</si>
  <si>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</si>
  <si>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</si>
  <si>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</si>
  <si>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</si>
  <si>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</si>
  <si>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</si>
  <si>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</si>
  <si>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</si>
  <si>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</si>
  <si>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</si>
  <si>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</si>
  <si>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</si>
  <si>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</si>
  <si>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</si>
  <si>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</si>
  <si>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</si>
  <si>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</si>
  <si>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</si>
  <si>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</si>
  <si>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</si>
  <si>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</si>
  <si>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</si>
  <si>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</si>
  <si>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</si>
  <si>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</si>
  <si>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</si>
  <si>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</si>
  <si>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</si>
  <si>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</si>
  <si>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</si>
  <si>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</si>
  <si>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</si>
  <si>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</si>
  <si>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</si>
  <si>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</si>
  <si>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</si>
  <si>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</si>
  <si>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</si>
  <si>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</si>
  <si>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</si>
  <si>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</si>
  <si>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</si>
  <si>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</si>
  <si>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</si>
  <si>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</si>
  <si>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</si>
  <si>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</si>
  <si>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</si>
  <si>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</si>
  <si>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</si>
  <si>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</si>
  <si>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</si>
  <si>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</si>
  <si>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</si>
  <si>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</si>
  <si>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</si>
  <si>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</si>
  <si>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</si>
  <si>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</si>
  <si>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</si>
  <si>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</si>
  <si>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</si>
  <si>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</si>
  <si>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</si>
  <si>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</si>
  <si>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</si>
  <si>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</si>
  <si>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</si>
  <si>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</si>
  <si>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</si>
  <si>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</si>
  <si>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</si>
  <si>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</si>
  <si>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</si>
  <si>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</si>
  <si>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</si>
  <si>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</si>
  <si>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</si>
  <si>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</si>
  <si>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</si>
  <si>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</si>
  <si>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</si>
  <si>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</si>
  <si>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</si>
  <si>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</si>
  <si>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</si>
  <si>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</si>
  <si>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</si>
  <si>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</si>
  <si>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</si>
  <si>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</si>
  <si>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</si>
  <si>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</si>
  <si>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</si>
  <si>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</si>
  <si>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</si>
  <si>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</si>
  <si>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</si>
  <si>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</si>
  <si>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</si>
  <si>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</si>
  <si>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</si>
  <si>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</si>
  <si>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</si>
  <si>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</si>
  <si>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</si>
  <si>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</si>
  <si>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</si>
  <si>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</si>
  <si>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</si>
  <si>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</si>
  <si>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</si>
  <si>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</si>
  <si>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</si>
  <si>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</si>
  <si>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</si>
  <si>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</si>
  <si>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</si>
  <si>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</si>
  <si>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</si>
  <si>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</si>
  <si>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</si>
  <si>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</si>
  <si>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</si>
  <si>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</si>
  <si>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</si>
  <si>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</si>
  <si>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</si>
  <si>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</si>
  <si>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</si>
  <si>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</si>
  <si>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</si>
  <si>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</si>
  <si>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</si>
  <si>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</si>
  <si>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</si>
  <si>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</si>
  <si>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</si>
  <si>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</si>
  <si>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</si>
  <si>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</si>
  <si>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</si>
  <si>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</si>
  <si>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</si>
  <si>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</si>
  <si>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</si>
  <si>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</si>
  <si>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</si>
  <si>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</si>
  <si>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</si>
  <si>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</si>
  <si>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</si>
  <si>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</si>
  <si>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</si>
  <si>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</si>
  <si>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</si>
  <si>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</si>
  <si>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</si>
  <si>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</si>
  <si>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</si>
  <si>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</si>
  <si>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</si>
  <si>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</si>
  <si>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</si>
  <si>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</si>
  <si>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</si>
  <si>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</si>
  <si>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</si>
  <si>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</si>
  <si>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</si>
  <si>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</si>
  <si>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</si>
  <si>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</si>
  <si>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</si>
  <si>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</si>
  <si>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</si>
  <si>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</si>
  <si>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</si>
  <si>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</si>
  <si>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</si>
  <si>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</si>
  <si>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</si>
  <si>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</si>
  <si>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</si>
  <si>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</si>
  <si>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</si>
  <si>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</si>
  <si>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</si>
  <si>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</si>
  <si>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</si>
  <si>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</si>
  <si>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</si>
  <si>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</si>
  <si>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</si>
  <si>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</si>
  <si>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</si>
  <si>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</si>
  <si>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</si>
  <si>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</si>
  <si>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</si>
  <si>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</si>
  <si>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</si>
  <si>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</si>
  <si>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</si>
  <si>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</si>
  <si>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</si>
  <si>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</si>
  <si>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</si>
  <si>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</si>
  <si>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</si>
  <si>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</si>
  <si>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</si>
  <si>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</si>
  <si>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</si>
  <si>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</si>
  <si>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</si>
  <si>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</si>
  <si>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</si>
  <si>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</si>
  <si>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</si>
  <si>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</si>
  <si>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</si>
  <si>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</si>
  <si>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</si>
  <si>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</si>
  <si>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</si>
  <si>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</si>
  <si>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</si>
  <si>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</si>
  <si>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</si>
  <si>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</si>
  <si>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</si>
  <si>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</si>
  <si>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</si>
  <si>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</si>
  <si>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</si>
  <si>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</si>
  <si>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</si>
  <si>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</si>
  <si>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</si>
  <si>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</si>
  <si>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</si>
  <si>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</si>
  <si>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</si>
  <si>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</si>
  <si>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</si>
  <si>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</si>
  <si>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</si>
  <si>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</si>
  <si>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</si>
  <si>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</si>
  <si>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</si>
  <si>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</si>
  <si>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</si>
  <si>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</si>
  <si>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</si>
  <si>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</si>
  <si>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</si>
  <si>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</si>
  <si>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</si>
  <si>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</si>
  <si>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</si>
  <si>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</si>
  <si>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</si>
  <si>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</si>
  <si>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</si>
  <si>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</si>
  <si>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</si>
  <si>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</si>
  <si>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</si>
  <si>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</si>
  <si>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</si>
  <si>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</si>
  <si>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</si>
  <si>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</si>
  <si>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</si>
  <si>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</si>
  <si>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</si>
  <si>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</si>
  <si>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</si>
  <si>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</si>
  <si>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</si>
  <si>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</si>
  <si>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</si>
  <si>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</si>
  <si>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</si>
  <si>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</si>
  <si>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</si>
  <si>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</si>
  <si>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</si>
  <si>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</si>
  <si>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</si>
  <si>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</si>
  <si>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</si>
  <si>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</si>
  <si>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</si>
  <si>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</si>
  <si>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</si>
  <si>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</si>
  <si>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</si>
  <si>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</si>
  <si>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</si>
  <si>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</si>
  <si>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</si>
  <si>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</si>
  <si>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</si>
  <si>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</si>
  <si>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</si>
  <si>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</si>
  <si>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</si>
  <si>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</si>
  <si>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</si>
  <si>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</si>
  <si>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</si>
  <si>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</si>
  <si>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</si>
  <si>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</si>
  <si>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</si>
  <si>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</si>
  <si>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</si>
  <si>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</si>
  <si>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</si>
  <si>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</si>
  <si>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</si>
  <si>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</si>
  <si>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</si>
  <si>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</si>
  <si>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</si>
  <si>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</si>
  <si>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</si>
  <si>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</si>
  <si>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</si>
  <si>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</si>
  <si>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</si>
  <si>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</si>
  <si>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</si>
  <si>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</si>
  <si>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</si>
  <si>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</si>
  <si>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</si>
  <si>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</si>
  <si>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</si>
  <si>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</si>
  <si>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</si>
  <si>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</si>
  <si>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</si>
  <si>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</si>
  <si>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</si>
  <si>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</si>
  <si>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</si>
  <si>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</si>
  <si>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</si>
  <si>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</si>
  <si>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</si>
  <si>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</si>
  <si>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</si>
  <si>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</si>
  <si>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</si>
  <si>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</si>
  <si>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</si>
  <si>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</si>
  <si>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</si>
  <si>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</si>
  <si>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</si>
  <si>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</si>
  <si>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</si>
  <si>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</si>
  <si>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</si>
  <si>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</si>
  <si>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</si>
  <si>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</si>
  <si>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</si>
  <si>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</si>
  <si>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</si>
  <si>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</si>
  <si>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</si>
  <si>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</si>
  <si>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</si>
  <si>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</si>
  <si>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</si>
  <si>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</si>
  <si>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</si>
  <si>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</si>
  <si>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</si>
  <si>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</si>
  <si>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</si>
  <si>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</si>
  <si>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</si>
  <si>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</si>
  <si>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</si>
  <si>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</si>
  <si>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</si>
  <si>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</si>
  <si>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</si>
  <si>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</si>
  <si>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</si>
  <si>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</si>
  <si>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</si>
  <si>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</si>
  <si>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</si>
  <si>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</si>
  <si>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</si>
  <si>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</si>
  <si>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</si>
  <si>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</si>
  <si>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</si>
  <si>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</si>
  <si>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</si>
  <si>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</si>
  <si>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</si>
  <si>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</si>
  <si>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</si>
  <si>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</si>
  <si>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</si>
  <si>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</si>
  <si>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</si>
  <si>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</si>
  <si>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</si>
  <si>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</si>
  <si>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</si>
  <si>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</si>
  <si>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</si>
  <si>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</si>
  <si>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</si>
  <si>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</si>
  <si>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</si>
  <si>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</si>
  <si>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</si>
  <si>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</si>
  <si>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</si>
  <si>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</si>
  <si>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</si>
  <si>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</si>
  <si>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</si>
  <si>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</si>
  <si>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</si>
  <si>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</si>
  <si>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</si>
  <si>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</si>
  <si>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</si>
  <si>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</si>
  <si>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</si>
  <si>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</si>
  <si>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</si>
  <si>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</si>
  <si>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</si>
  <si>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</si>
  <si>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</si>
  <si>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</si>
  <si>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</si>
  <si>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</si>
  <si>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</si>
  <si>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</si>
  <si>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</si>
  <si>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</si>
  <si>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</si>
  <si>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</si>
  <si>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</si>
  <si>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</si>
  <si>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</si>
  <si>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</si>
  <si>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</si>
  <si>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</si>
  <si>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</si>
  <si>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</si>
  <si>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</si>
  <si>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</si>
  <si>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</si>
  <si>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</si>
  <si>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</si>
  <si>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</si>
  <si>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</si>
  <si>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</si>
  <si>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</si>
  <si>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</si>
  <si>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</si>
  <si>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</si>
  <si>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</si>
  <si>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</si>
  <si>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</si>
  <si>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</si>
  <si>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</si>
  <si>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</si>
  <si>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</si>
  <si>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</si>
  <si>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</si>
  <si>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</si>
  <si>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</si>
  <si>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</si>
  <si>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</si>
  <si>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</si>
  <si>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</si>
  <si>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</si>
  <si>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</si>
  <si>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</si>
  <si>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</si>
  <si>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</si>
  <si>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</si>
  <si>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</si>
  <si>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</si>
  <si>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</si>
  <si>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</si>
  <si>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</si>
  <si>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</si>
  <si>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</si>
  <si>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</si>
  <si>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</si>
  <si>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</si>
  <si>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</si>
  <si>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</si>
  <si>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</si>
  <si>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</si>
  <si>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</si>
  <si>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</si>
  <si>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</si>
  <si>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</si>
  <si>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</si>
  <si>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</si>
  <si>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</si>
  <si>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</si>
  <si>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</si>
  <si>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</si>
  <si>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</si>
  <si>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</si>
  <si>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</si>
  <si>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</si>
  <si>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</si>
  <si>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</si>
  <si>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</si>
  <si>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</si>
  <si>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</si>
  <si>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</si>
  <si>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</si>
  <si>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</si>
  <si>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</si>
  <si>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</si>
  <si>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</si>
  <si>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</si>
  <si>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</si>
  <si>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</si>
  <si>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</si>
  <si>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</si>
  <si>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</si>
  <si>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</si>
  <si>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</si>
  <si>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</si>
  <si>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</si>
  <si>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</si>
  <si>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</si>
  <si>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</si>
  <si>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</si>
  <si>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</si>
  <si>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</si>
  <si>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</si>
  <si>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</si>
  <si>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</si>
  <si>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</si>
  <si>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</si>
  <si>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</si>
  <si>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</si>
  <si>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</si>
  <si>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</si>
  <si>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</si>
  <si>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</si>
  <si>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</si>
  <si>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</si>
  <si>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</si>
  <si>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</si>
  <si>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</si>
  <si>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</si>
  <si>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</si>
  <si>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</si>
  <si>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</si>
  <si>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</si>
  <si>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</si>
  <si>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</si>
  <si>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</si>
  <si>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</si>
  <si>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</si>
  <si>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</si>
  <si>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</si>
  <si>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</si>
  <si>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</si>
  <si>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</si>
  <si>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</si>
  <si>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</si>
  <si>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</si>
  <si>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</si>
  <si>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</si>
  <si>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</si>
  <si>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</si>
  <si>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</si>
  <si>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</si>
  <si>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</si>
  <si>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</si>
  <si>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</si>
  <si>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</si>
  <si>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</si>
  <si>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</si>
  <si>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</si>
  <si>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</si>
  <si>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</si>
  <si>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</si>
  <si>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</si>
  <si>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</si>
  <si>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</si>
  <si>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</si>
  <si>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</si>
  <si>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</si>
  <si>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</si>
  <si>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</si>
  <si>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</si>
  <si>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</si>
  <si>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</si>
  <si>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</si>
  <si>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</si>
  <si>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</si>
  <si>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</si>
  <si>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</si>
  <si>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</si>
  <si>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</si>
  <si>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</si>
  <si>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</si>
  <si>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</si>
  <si>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</si>
  <si>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</si>
  <si>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</si>
  <si>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</si>
  <si>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</si>
  <si>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</si>
  <si>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</si>
  <si>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</si>
  <si>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</si>
  <si>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</si>
  <si>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</si>
  <si>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</si>
  <si>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</si>
  <si>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</si>
  <si>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</si>
  <si>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</si>
  <si>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</si>
  <si>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</si>
  <si>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</si>
  <si>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</si>
  <si>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</si>
  <si>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</si>
  <si>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</si>
  <si>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</si>
  <si>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</si>
  <si>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</si>
  <si>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</si>
  <si>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</si>
  <si>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</si>
  <si>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</si>
  <si>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</si>
  <si>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</si>
  <si>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</si>
  <si>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</si>
  <si>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</si>
  <si>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</si>
  <si>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</si>
  <si>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</si>
  <si>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</si>
  <si>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</si>
  <si>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</si>
  <si>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</si>
  <si>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</si>
  <si>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</si>
  <si>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</si>
  <si>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</si>
  <si>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</si>
  <si>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</si>
  <si>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</si>
  <si>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</si>
  <si>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</si>
  <si>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</si>
  <si>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</si>
  <si>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</si>
  <si>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</si>
  <si>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</si>
  <si>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</si>
  <si>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</si>
  <si>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</si>
  <si>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</si>
  <si>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</si>
  <si>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</si>
  <si>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</si>
  <si>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</si>
  <si>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</si>
  <si>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</si>
  <si>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</si>
  <si>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</si>
  <si>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</si>
  <si>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</si>
  <si>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</si>
  <si>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</si>
  <si>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</si>
  <si>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</si>
  <si>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</si>
  <si>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</si>
  <si>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</si>
  <si>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</si>
  <si>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</si>
  <si>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</si>
  <si>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</si>
  <si>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</si>
  <si>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</si>
  <si>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</si>
  <si>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</si>
  <si>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</si>
  <si>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</si>
  <si>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</si>
  <si>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</si>
  <si>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</si>
  <si>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</si>
  <si>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</si>
  <si>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</si>
  <si>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</si>
  <si>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</si>
  <si>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</si>
  <si>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</si>
  <si>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</si>
  <si>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</si>
  <si>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</si>
  <si>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</si>
  <si>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</si>
  <si>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</si>
  <si>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</si>
  <si>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</si>
  <si>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</si>
  <si>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</si>
  <si>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</si>
  <si>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</si>
  <si>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</si>
  <si>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</si>
  <si>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</si>
  <si>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</si>
  <si>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</si>
  <si>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</si>
  <si>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</si>
  <si>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</si>
  <si>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</si>
  <si>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</si>
  <si>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</si>
  <si>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</si>
  <si>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</si>
  <si>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</si>
  <si>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</si>
  <si>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</si>
  <si>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</si>
  <si>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</si>
  <si>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</si>
  <si>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</si>
  <si>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</si>
  <si>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</si>
  <si>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</si>
  <si>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</si>
  <si>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</si>
  <si>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</si>
  <si>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</si>
  <si>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</si>
  <si>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</si>
  <si>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</si>
  <si>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</si>
  <si>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</si>
  <si>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</si>
  <si>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</si>
  <si>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</si>
  <si>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</si>
  <si>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</si>
  <si>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</si>
  <si>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</si>
  <si>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</si>
  <si>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</si>
  <si>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</si>
  <si>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</si>
  <si>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</si>
  <si>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</si>
  <si>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</si>
  <si>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</si>
  <si>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</si>
  <si>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</si>
  <si>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</si>
  <si>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</si>
  <si>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</si>
  <si>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</si>
  <si>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</si>
  <si>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</si>
  <si>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</si>
  <si>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</si>
  <si>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</si>
  <si>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</si>
  <si>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</si>
  <si>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</si>
  <si>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</si>
  <si>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</si>
  <si>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</si>
  <si>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</si>
  <si>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</si>
  <si>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</si>
  <si>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</si>
  <si>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</si>
  <si>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</si>
  <si>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</si>
  <si>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</si>
  <si>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</si>
  <si>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</si>
  <si>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</si>
  <si>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</si>
  <si>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</si>
  <si>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</si>
  <si>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</si>
  <si>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</si>
  <si>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</si>
  <si>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</si>
  <si>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</si>
  <si>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</si>
  <si>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</si>
  <si>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</si>
  <si>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</si>
  <si>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</si>
  <si>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</si>
  <si>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</si>
  <si>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</si>
  <si>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</si>
  <si>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</si>
  <si>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</si>
  <si>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</si>
  <si>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</si>
  <si>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</si>
  <si>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</si>
  <si>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</si>
  <si>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</si>
  <si>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</si>
  <si>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</si>
  <si>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</si>
  <si>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</si>
  <si>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</si>
  <si>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</si>
  <si>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</si>
  <si>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</si>
  <si>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</si>
  <si>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</si>
  <si>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</si>
  <si>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</si>
  <si>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</si>
  <si>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</si>
  <si>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</si>
  <si>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</si>
  <si>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</si>
  <si>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</si>
  <si>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</si>
  <si>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</si>
  <si>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</si>
  <si>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</si>
  <si>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</si>
  <si>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</si>
  <si>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</si>
  <si>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</si>
  <si>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</si>
  <si>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</si>
  <si>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</si>
  <si>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</si>
  <si>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</si>
  <si>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</si>
  <si>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</si>
  <si>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</si>
  <si>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</si>
  <si>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</si>
  <si>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</si>
  <si>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</si>
  <si>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</si>
  <si>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</si>
  <si>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</si>
  <si>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</si>
  <si>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</si>
  <si>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</si>
  <si>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</si>
  <si>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</si>
  <si>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</si>
  <si>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</si>
  <si>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</si>
  <si>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</si>
  <si>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</si>
  <si>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</si>
  <si>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</si>
  <si>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</si>
  <si>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</si>
  <si>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</si>
  <si>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</si>
  <si>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</si>
  <si>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</si>
  <si>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</si>
  <si>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</si>
  <si>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</si>
  <si>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</si>
  <si>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</si>
  <si>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</si>
  <si>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</si>
  <si>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</si>
  <si>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</si>
  <si>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</si>
  <si>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</si>
  <si>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</si>
  <si>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</si>
  <si>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</si>
  <si>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</si>
  <si>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</si>
  <si>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</si>
  <si>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</si>
  <si>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</si>
  <si>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</si>
  <si>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</si>
  <si>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</si>
  <si>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</si>
  <si>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</si>
  <si>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</si>
  <si>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</si>
  <si>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</si>
  <si>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</si>
  <si>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</si>
  <si>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</si>
  <si>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</si>
  <si>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</si>
  <si>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</si>
  <si>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</si>
  <si>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</si>
  <si>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</si>
  <si>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</si>
  <si>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</si>
  <si>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</si>
  <si>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</si>
  <si>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</si>
  <si>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</si>
  <si>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</si>
  <si>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</si>
  <si>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</si>
  <si>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</si>
  <si>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</si>
  <si>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</si>
  <si>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</si>
  <si>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</si>
  <si>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</si>
  <si>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</si>
  <si>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</si>
  <si>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</si>
  <si>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</si>
  <si>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</si>
  <si>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</si>
  <si>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</si>
  <si>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</si>
  <si>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</si>
  <si>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</si>
  <si>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</si>
  <si>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</si>
  <si>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</si>
  <si>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</si>
  <si>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</si>
  <si>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</si>
  <si>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</si>
  <si>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</si>
  <si>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</si>
  <si>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</si>
  <si>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</si>
  <si>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</si>
  <si>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</si>
  <si>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</si>
  <si>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</si>
  <si>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</si>
  <si>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</si>
  <si>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</si>
  <si>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</si>
  <si>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</si>
  <si>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</si>
  <si>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</si>
  <si>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</si>
  <si>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</si>
  <si>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</si>
  <si>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</si>
  <si>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</si>
  <si>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</si>
  <si>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</si>
  <si>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</si>
  <si>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</si>
  <si>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</si>
  <si>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</si>
  <si>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</si>
  <si>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</si>
  <si>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</si>
  <si>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</si>
  <si>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</si>
  <si>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</si>
  <si>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</si>
  <si>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</si>
  <si>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</si>
  <si>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</si>
  <si>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</si>
  <si>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</si>
  <si>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</si>
  <si>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</si>
  <si>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</si>
  <si>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</si>
  <si>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</si>
  <si>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</si>
  <si>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</si>
  <si>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</si>
  <si>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</si>
  <si>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</si>
  <si>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</si>
  <si>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</si>
  <si>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</si>
  <si>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</si>
  <si>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</si>
  <si>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</si>
  <si>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</si>
  <si>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</si>
  <si>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</si>
  <si>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</si>
  <si>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</si>
  <si>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</si>
  <si>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</si>
  <si>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</si>
  <si>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</si>
  <si>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</si>
  <si>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</si>
  <si>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</si>
  <si>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</si>
  <si>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</si>
  <si>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</si>
  <si>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</si>
  <si>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</si>
  <si>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</si>
  <si>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</si>
  <si>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</si>
  <si>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</si>
  <si>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</si>
  <si>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</si>
  <si>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</si>
  <si>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</si>
  <si>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</si>
  <si>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</si>
  <si>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</si>
  <si>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</si>
  <si>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</si>
  <si>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</si>
  <si>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</si>
  <si>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</si>
  <si>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</si>
  <si>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</si>
  <si>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</si>
  <si>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</si>
  <si>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</si>
  <si>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</si>
  <si>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</si>
  <si>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</si>
  <si>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</si>
  <si>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</si>
  <si>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</si>
  <si>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</si>
  <si>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</si>
  <si>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</si>
  <si>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</si>
  <si>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</si>
  <si>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</si>
  <si>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</si>
  <si>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</si>
  <si>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</si>
  <si>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</si>
  <si>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</si>
  <si>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</si>
  <si>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</si>
  <si>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</si>
  <si>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</si>
  <si>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</si>
  <si>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</si>
  <si>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</si>
  <si>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</si>
  <si>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</si>
  <si>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</si>
  <si>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</si>
  <si>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</si>
  <si>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</si>
  <si>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</si>
  <si>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</si>
  <si>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</si>
  <si>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</si>
  <si>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</si>
  <si>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</si>
  <si>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</si>
  <si>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</si>
  <si>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</si>
  <si>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</si>
  <si>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</si>
  <si>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</si>
  <si>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</si>
  <si>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</si>
  <si>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</si>
  <si>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</si>
  <si>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</si>
  <si>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</si>
  <si>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</si>
  <si>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</si>
  <si>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</si>
  <si>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</si>
  <si>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</si>
  <si>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</si>
  <si>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</si>
  <si>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</si>
  <si>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</si>
  <si>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</si>
  <si>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</si>
  <si>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</si>
  <si>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</si>
  <si>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</si>
  <si>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</si>
  <si>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</si>
  <si>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</si>
  <si>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</si>
  <si>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</si>
  <si>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</si>
  <si>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</si>
  <si>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</si>
  <si>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</si>
  <si>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</si>
  <si>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</si>
  <si>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</si>
  <si>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</si>
  <si>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</si>
  <si>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</si>
  <si>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</si>
  <si>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</si>
  <si>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</si>
  <si>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</si>
  <si>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</si>
  <si>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</si>
  <si>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</si>
  <si>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</si>
  <si>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</si>
  <si>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</si>
  <si>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</si>
  <si>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</si>
  <si>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</si>
  <si>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</si>
  <si>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</si>
  <si>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</si>
  <si>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</si>
  <si>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</si>
  <si>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</si>
  <si>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</si>
  <si>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</si>
  <si>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</si>
  <si>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</si>
  <si>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</si>
  <si>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</si>
  <si>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</si>
  <si>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</si>
  <si>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</si>
  <si>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</si>
  <si>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</si>
  <si>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</si>
  <si>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</si>
  <si>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</si>
  <si>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</si>
  <si>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</si>
  <si>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</si>
  <si>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</si>
  <si>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</si>
  <si>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</si>
  <si>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</si>
  <si>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</si>
  <si>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</si>
  <si>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</si>
  <si>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</si>
  <si>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</si>
  <si>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</si>
  <si>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</si>
  <si>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</si>
  <si>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</si>
  <si>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</si>
  <si>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</si>
  <si>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</si>
  <si>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</si>
  <si>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</si>
  <si>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</si>
  <si>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</si>
  <si>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</si>
  <si>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</si>
  <si>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</si>
  <si>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</si>
  <si>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</si>
  <si>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</si>
  <si>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</si>
  <si>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</si>
  <si>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</si>
  <si>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</si>
  <si>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</si>
  <si>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</si>
  <si>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</si>
  <si>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</si>
  <si>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</si>
  <si>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</si>
  <si>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</si>
  <si>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</si>
  <si>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</si>
  <si>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</si>
  <si>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</si>
  <si>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</si>
  <si>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</si>
  <si>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</si>
  <si>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</si>
  <si>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</si>
  <si>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</si>
  <si>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</si>
  <si>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</si>
  <si>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</si>
  <si>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</si>
  <si>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</si>
  <si>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</si>
  <si>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</si>
  <si>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</si>
  <si>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</si>
  <si>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</si>
  <si>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</si>
  <si>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</si>
  <si>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</si>
  <si>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</si>
  <si>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</si>
  <si>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</si>
  <si>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</si>
  <si>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</si>
  <si>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</si>
  <si>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</si>
  <si>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</si>
  <si>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</si>
  <si>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</si>
  <si>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</si>
  <si>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</si>
  <si>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</si>
  <si>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</si>
  <si>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</si>
  <si>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</si>
  <si>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</si>
  <si>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</si>
  <si>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</si>
  <si>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</si>
  <si>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</si>
  <si>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</si>
  <si>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</si>
  <si>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</si>
  <si>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</si>
  <si>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</si>
  <si>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</si>
  <si>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</si>
  <si>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</si>
  <si>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</si>
  <si>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</si>
  <si>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</si>
  <si>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</si>
  <si>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</si>
  <si>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</si>
  <si>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</si>
  <si>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</si>
  <si>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</si>
  <si>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</si>
  <si>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</si>
  <si>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</si>
  <si>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</si>
  <si>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</si>
  <si>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</si>
  <si>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</si>
  <si>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</si>
  <si>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</si>
  <si>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</si>
  <si>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</si>
  <si>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</si>
  <si>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</si>
  <si>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</si>
  <si>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</si>
  <si>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</si>
  <si>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</si>
  <si>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</si>
  <si>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</si>
  <si>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</si>
  <si>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</si>
  <si>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</si>
  <si>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</si>
  <si>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</si>
  <si>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</si>
  <si>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</si>
  <si>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</si>
  <si>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</si>
  <si>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</si>
  <si>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</si>
  <si>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</si>
  <si>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</si>
  <si>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</si>
  <si>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</si>
  <si>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</si>
  <si>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</si>
  <si>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</si>
  <si>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</si>
  <si>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</si>
  <si>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</si>
  <si>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</si>
  <si>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</si>
  <si>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</si>
  <si>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</si>
  <si>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</si>
  <si>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</si>
  <si>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</si>
  <si>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</si>
  <si>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</si>
  <si>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</si>
  <si>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</si>
  <si>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</si>
  <si>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</si>
  <si>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</si>
  <si>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</si>
  <si>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</si>
  <si>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</si>
  <si>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</si>
  <si>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</si>
  <si>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</si>
  <si>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</si>
  <si>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</si>
  <si>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</si>
  <si>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</si>
  <si>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</si>
  <si>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</si>
  <si>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</si>
  <si>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</si>
  <si>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</si>
  <si>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</si>
  <si>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</si>
  <si>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</si>
  <si>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</si>
  <si>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</si>
  <si>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</si>
  <si>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</si>
  <si>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</si>
  <si>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</si>
  <si>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</si>
  <si>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</si>
  <si>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</si>
  <si>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</si>
  <si>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</si>
  <si>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</si>
  <si>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</si>
  <si>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</si>
  <si>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</si>
  <si>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</si>
  <si>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</si>
  <si>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</si>
  <si>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</si>
  <si>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</si>
  <si>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</si>
  <si>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</si>
  <si>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</si>
  <si>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</si>
  <si>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</si>
  <si>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</si>
  <si>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</si>
  <si>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</si>
  <si>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</si>
  <si>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</si>
  <si>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</si>
  <si>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</si>
  <si>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</si>
  <si>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</si>
  <si>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</si>
  <si>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</si>
  <si>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</si>
  <si>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</si>
  <si>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</si>
  <si>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</si>
  <si>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</si>
  <si>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</si>
  <si>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</si>
  <si>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</si>
  <si>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</si>
  <si>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</si>
  <si>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</si>
  <si>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</si>
  <si>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</si>
  <si>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</si>
  <si>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</si>
  <si>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</si>
  <si>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</si>
  <si>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</si>
  <si>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</si>
  <si>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</si>
  <si>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</si>
  <si>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</si>
  <si>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</si>
  <si>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</si>
  <si>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</si>
  <si>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</si>
  <si>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</si>
  <si>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</si>
  <si>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</si>
  <si>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</si>
  <si>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</si>
  <si>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</si>
  <si>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</si>
  <si>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</si>
  <si>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</si>
  <si>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</si>
  <si>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</si>
  <si>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</si>
  <si>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</si>
  <si>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</si>
  <si>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</si>
  <si>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</si>
  <si>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</si>
  <si>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</si>
  <si>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</si>
  <si>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</si>
  <si>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</si>
  <si>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</si>
  <si>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</si>
  <si>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</si>
  <si>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</si>
  <si>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</si>
  <si>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</si>
  <si>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</si>
  <si>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</si>
  <si>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</si>
  <si>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</si>
  <si>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</si>
  <si>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</si>
  <si>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</si>
  <si>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</si>
  <si>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</si>
  <si>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</si>
  <si>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</si>
  <si>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</si>
  <si>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</si>
  <si>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</si>
  <si>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</si>
  <si>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</si>
  <si>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</si>
  <si>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</si>
  <si>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</si>
  <si>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</si>
  <si>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</si>
  <si>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</si>
  <si>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</si>
  <si>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</si>
  <si>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</si>
  <si>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</si>
  <si>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</si>
  <si>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</si>
  <si>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</si>
  <si>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</si>
  <si>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</si>
  <si>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</si>
  <si>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</si>
  <si>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</si>
  <si>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</si>
  <si>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</si>
  <si>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</si>
  <si>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</si>
  <si>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</si>
  <si>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</si>
  <si>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</si>
  <si>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</si>
  <si>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</si>
  <si>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</si>
  <si>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</si>
  <si>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</si>
  <si>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</si>
  <si>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</si>
  <si>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</si>
  <si>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</si>
  <si>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</si>
  <si>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</si>
  <si>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</si>
  <si>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</si>
  <si>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</si>
  <si>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</si>
  <si>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</si>
  <si>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</si>
  <si>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</si>
  <si>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</si>
  <si>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</si>
  <si>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</si>
  <si>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</si>
  <si>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</si>
  <si>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</si>
  <si>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</si>
  <si>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</si>
  <si>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</si>
  <si>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</si>
  <si>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</si>
  <si>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</si>
  <si>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</si>
  <si>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</si>
  <si>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</si>
  <si>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</si>
  <si>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</si>
  <si>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</si>
  <si>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</si>
  <si>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</si>
  <si>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</si>
  <si>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</si>
  <si>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</si>
  <si>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</si>
  <si>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</si>
  <si>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</si>
  <si>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</si>
  <si>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</si>
  <si>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</si>
  <si>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</si>
  <si>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</si>
  <si>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</si>
  <si>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</si>
  <si>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</si>
  <si>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</si>
  <si>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</si>
  <si>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</si>
  <si>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</si>
  <si>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</si>
  <si>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</si>
  <si>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</si>
  <si>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</si>
  <si>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</si>
  <si>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</si>
  <si>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</si>
  <si>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</si>
  <si>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</si>
  <si>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</si>
  <si>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</si>
  <si>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</si>
  <si>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</si>
  <si>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</si>
  <si>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</si>
  <si>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</si>
  <si>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</si>
  <si>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</si>
  <si>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</si>
  <si>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</si>
  <si>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</si>
  <si>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</si>
  <si>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</si>
  <si>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</si>
  <si>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</si>
  <si>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</si>
  <si>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</si>
  <si>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</si>
  <si>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</si>
  <si>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</si>
  <si>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</si>
  <si>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</si>
  <si>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</si>
  <si>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</si>
  <si>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</si>
  <si>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</si>
  <si>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</si>
  <si>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</si>
  <si>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</si>
  <si>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</si>
  <si>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</si>
  <si>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</si>
  <si>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</si>
  <si>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</si>
  <si>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</si>
  <si>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</si>
  <si>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</si>
  <si>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</si>
  <si>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</si>
  <si>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</si>
  <si>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</si>
  <si>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</si>
  <si>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</si>
  <si>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</si>
  <si>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</si>
  <si>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</si>
  <si>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</si>
  <si>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</si>
  <si>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</si>
  <si>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</si>
  <si>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</si>
  <si>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</si>
  <si>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</si>
  <si>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</si>
  <si>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</si>
  <si>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</si>
  <si>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</si>
  <si>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</si>
  <si>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</si>
  <si>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</si>
  <si>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</si>
  <si>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</si>
  <si>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</si>
  <si>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</si>
  <si>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</si>
  <si>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</si>
  <si>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</si>
  <si>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</si>
  <si>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</si>
  <si>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</si>
  <si>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</si>
  <si>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</si>
  <si>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</si>
  <si>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</si>
  <si>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</si>
  <si>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</si>
  <si>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</si>
  <si>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</si>
  <si>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</si>
  <si>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</si>
  <si>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</si>
  <si>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</si>
  <si>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</si>
  <si>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</si>
  <si>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</si>
  <si>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</si>
  <si>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</si>
  <si>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</si>
  <si>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</si>
  <si>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</si>
  <si>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</si>
  <si>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</si>
  <si>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</si>
  <si>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</si>
  <si>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</si>
  <si>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</si>
  <si>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</si>
  <si>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</si>
  <si>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</si>
  <si>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</si>
  <si>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</si>
  <si>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</si>
  <si>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</si>
  <si>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</si>
  <si>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</si>
  <si>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</si>
  <si>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</si>
  <si>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</si>
  <si>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</si>
  <si>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</si>
  <si>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</si>
  <si>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</si>
  <si>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</si>
  <si>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</si>
  <si>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</si>
  <si>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</si>
  <si>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</si>
  <si>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</si>
  <si>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</si>
  <si>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</si>
  <si>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</si>
  <si>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</si>
  <si>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</si>
  <si>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</si>
  <si>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</si>
  <si>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</si>
  <si>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</si>
  <si>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</si>
  <si>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</si>
  <si>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</si>
  <si>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</si>
  <si>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</si>
  <si>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</si>
  <si>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</si>
  <si>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</si>
  <si>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</si>
  <si>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</si>
  <si>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</si>
  <si>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</si>
  <si>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</si>
  <si>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</si>
  <si>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</si>
  <si>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</si>
  <si>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</si>
  <si>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</si>
  <si>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</si>
  <si>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</si>
  <si>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</si>
  <si>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</si>
  <si>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</si>
  <si>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</si>
  <si>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</si>
  <si>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</si>
  <si>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</si>
  <si>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</si>
  <si>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</si>
  <si>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</si>
  <si>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</si>
  <si>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</si>
  <si>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</si>
  <si>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</si>
  <si>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</si>
  <si>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</si>
  <si>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</si>
  <si>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</si>
  <si>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</si>
  <si>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</si>
  <si>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</si>
  <si>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</si>
  <si>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</si>
  <si>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</si>
  <si>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</si>
  <si>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</si>
  <si>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</si>
  <si>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</si>
  <si>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</si>
  <si>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</si>
  <si>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</si>
  <si>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</si>
  <si>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</si>
  <si>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</si>
  <si>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</si>
  <si>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</si>
  <si>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</si>
  <si>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</si>
  <si>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</si>
  <si>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</si>
  <si>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</si>
  <si>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</si>
  <si>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</si>
  <si>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</si>
  <si>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</si>
  <si>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</si>
  <si>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</si>
  <si>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</si>
  <si>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</si>
  <si>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</si>
  <si>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</si>
  <si>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</si>
  <si>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</si>
  <si>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</si>
  <si>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</si>
  <si>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</si>
  <si>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</si>
  <si>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</si>
  <si>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</si>
  <si>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</si>
  <si>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</si>
  <si>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</si>
  <si>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</si>
  <si>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</si>
  <si>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</si>
  <si>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</si>
  <si>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</si>
  <si>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</si>
  <si>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</si>
  <si>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</si>
  <si>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</si>
  <si>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</si>
  <si>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</si>
  <si>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</si>
  <si>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</si>
  <si>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</si>
  <si>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</si>
  <si>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</si>
  <si>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</si>
  <si>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</si>
  <si>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</si>
  <si>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</si>
  <si>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</si>
  <si>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</si>
  <si>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</si>
  <si>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</si>
  <si>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</si>
  <si>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</si>
  <si>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</si>
  <si>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</si>
  <si>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</si>
  <si>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</si>
  <si>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</si>
  <si>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</si>
  <si>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</si>
  <si>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</si>
  <si>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</si>
  <si>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</si>
  <si>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</si>
  <si>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</si>
  <si>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</si>
  <si>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</si>
  <si>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</si>
  <si>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</si>
  <si>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</si>
  <si>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</si>
  <si>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</si>
  <si>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</si>
  <si>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</si>
  <si>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</si>
  <si>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</si>
  <si>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</si>
  <si>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</si>
  <si>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</si>
  <si>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</si>
  <si>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</si>
  <si>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</si>
  <si>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</si>
  <si>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</si>
  <si>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</si>
  <si>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</si>
  <si>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</si>
  <si>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</si>
  <si>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</si>
  <si>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</si>
  <si>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</si>
  <si>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</si>
  <si>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</si>
  <si>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</si>
  <si>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</si>
  <si>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</si>
  <si>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</si>
  <si>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</si>
  <si>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</si>
  <si>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</si>
  <si>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</si>
  <si>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</si>
  <si>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</si>
  <si>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</si>
  <si>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</si>
  <si>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</si>
  <si>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</si>
  <si>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</si>
  <si>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</si>
  <si>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</si>
  <si>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</si>
  <si>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</si>
  <si>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</si>
  <si>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</si>
  <si>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</si>
  <si>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</si>
  <si>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</si>
  <si>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</si>
  <si>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</si>
  <si>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</si>
  <si>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</si>
  <si>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</si>
  <si>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</si>
  <si>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</si>
  <si>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</si>
  <si>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</si>
  <si>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</si>
  <si>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</si>
  <si>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</si>
  <si>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</si>
  <si>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</si>
  <si>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</si>
  <si>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</si>
  <si>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</si>
  <si>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</si>
  <si>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</si>
  <si>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</si>
  <si>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</si>
  <si>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</si>
  <si>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</si>
  <si>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</si>
  <si>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</si>
  <si>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</si>
  <si>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</si>
  <si>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</si>
  <si>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</si>
  <si>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</si>
  <si>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</si>
  <si>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</si>
  <si>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</si>
  <si>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</si>
  <si>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</si>
  <si>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</si>
  <si>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</si>
  <si>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</si>
  <si>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</si>
  <si>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</si>
  <si>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</si>
  <si>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</si>
  <si>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</si>
  <si>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</si>
  <si>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</si>
  <si>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</si>
  <si>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</si>
  <si>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</si>
  <si>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</si>
  <si>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</si>
  <si>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</si>
  <si>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</si>
  <si>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</si>
  <si>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</si>
  <si>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</si>
  <si>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</si>
  <si>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</si>
  <si>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</si>
  <si>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</si>
  <si>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</si>
  <si>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</si>
  <si>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</si>
  <si>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</si>
  <si>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</si>
  <si>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</si>
  <si>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</si>
  <si>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</si>
  <si>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</si>
  <si>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</si>
  <si>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</si>
  <si>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</si>
  <si>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</si>
  <si>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</si>
  <si>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</si>
  <si>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</si>
  <si>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</si>
  <si>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</si>
  <si>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</si>
  <si>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</si>
  <si>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</si>
  <si>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</si>
  <si>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</si>
  <si>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</si>
  <si>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</si>
  <si>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</si>
  <si>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</si>
  <si>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</si>
  <si>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</si>
  <si>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</si>
  <si>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</si>
  <si>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</si>
  <si>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</si>
  <si>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</si>
  <si>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</si>
  <si>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</si>
  <si>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</si>
  <si>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</si>
  <si>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</si>
  <si>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</si>
  <si>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</si>
  <si>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</si>
  <si>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</si>
  <si>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</si>
  <si>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</si>
  <si>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</si>
  <si>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</si>
  <si>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</si>
  <si>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</si>
  <si>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</si>
  <si>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</si>
  <si>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</si>
  <si>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</si>
  <si>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</si>
  <si>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</si>
  <si>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</si>
  <si>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</si>
  <si>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</si>
  <si>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</si>
  <si>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</si>
  <si>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</si>
  <si>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</si>
  <si>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</si>
  <si>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</si>
  <si>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</si>
  <si>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</si>
  <si>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</si>
  <si>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</si>
  <si>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</si>
  <si>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</si>
  <si>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</si>
  <si>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</si>
  <si>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</si>
  <si>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</si>
  <si>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</si>
  <si>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</si>
  <si>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</si>
  <si>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</si>
  <si>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</si>
  <si>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</si>
  <si>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</si>
  <si>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</si>
  <si>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</si>
  <si>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</si>
  <si>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</si>
  <si>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</si>
  <si>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</si>
  <si>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</si>
  <si>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</si>
  <si>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</si>
  <si>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</si>
  <si>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</si>
  <si>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</si>
  <si>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</si>
  <si>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</si>
  <si>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</si>
  <si>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</si>
  <si>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</si>
  <si>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</si>
  <si>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</si>
  <si>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</si>
  <si>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</si>
  <si>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</si>
  <si>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</si>
  <si>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</si>
  <si>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</si>
  <si>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</si>
  <si>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</si>
  <si>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</si>
  <si>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</si>
  <si>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</si>
  <si>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</si>
  <si>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</si>
  <si>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</si>
  <si>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</si>
  <si>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</si>
  <si>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</si>
  <si>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</si>
  <si>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</si>
  <si>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</si>
  <si>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</si>
  <si>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</si>
  <si>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</si>
  <si>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</si>
  <si>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</si>
  <si>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</si>
  <si>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</si>
  <si>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</si>
  <si>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</si>
  <si>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</si>
  <si>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</si>
  <si>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</si>
  <si>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</si>
  <si>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</si>
  <si>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</si>
  <si>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</si>
  <si>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</si>
  <si>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</si>
  <si>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</si>
  <si>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</si>
  <si>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</si>
  <si>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</si>
  <si>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</si>
  <si>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</si>
  <si>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</si>
  <si>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</si>
  <si>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</si>
  <si>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</si>
  <si>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</si>
  <si>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</si>
  <si>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</si>
  <si>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</si>
  <si>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</si>
  <si>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</si>
  <si>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</si>
  <si>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</si>
  <si>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</si>
  <si>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</si>
  <si>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</si>
  <si>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</si>
  <si>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</si>
  <si>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</si>
  <si>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</si>
  <si>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</si>
  <si>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</si>
  <si>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</si>
  <si>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</si>
  <si>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</si>
  <si>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</si>
  <si>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</si>
  <si>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</si>
  <si>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</si>
  <si>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</si>
  <si>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</si>
  <si>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</si>
  <si>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</si>
  <si>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</si>
  <si>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</si>
  <si>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</si>
  <si>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</si>
  <si>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</si>
  <si>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</si>
  <si>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</si>
  <si>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</si>
  <si>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</si>
  <si>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</si>
  <si>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</si>
  <si>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</si>
  <si>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</si>
  <si>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</si>
  <si>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</si>
  <si>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</si>
  <si>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</si>
  <si>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</si>
  <si>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</si>
  <si>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</si>
  <si>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</si>
  <si>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</si>
  <si>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</si>
  <si>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</si>
  <si>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</si>
  <si>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</si>
  <si>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</si>
  <si>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</si>
  <si>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</si>
  <si>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</si>
  <si>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</si>
  <si>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</si>
  <si>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</si>
  <si>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</si>
  <si>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</si>
  <si>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</si>
  <si>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</si>
  <si>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</si>
  <si>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</si>
  <si>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</si>
  <si>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</si>
  <si>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</si>
  <si>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</si>
  <si>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</si>
  <si>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</si>
  <si>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</si>
  <si>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</si>
  <si>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</si>
  <si>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</si>
  <si>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</si>
  <si>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</si>
  <si>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</si>
  <si>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</si>
  <si>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</si>
  <si>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</si>
  <si>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</si>
  <si>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</si>
  <si>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</si>
  <si>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</si>
  <si>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</si>
  <si>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</si>
  <si>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</si>
  <si>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</si>
  <si>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</si>
  <si>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</si>
  <si>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</si>
  <si>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</si>
  <si>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</si>
  <si>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</si>
  <si>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</si>
  <si>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</si>
  <si>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</si>
  <si>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</si>
  <si>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</si>
  <si>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</si>
  <si>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</si>
  <si>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</si>
  <si>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</si>
  <si>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</si>
  <si>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</si>
  <si>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</si>
  <si>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</si>
  <si>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</si>
  <si>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</si>
  <si>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</si>
  <si>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</si>
  <si>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</si>
  <si>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</si>
  <si>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</si>
  <si>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</si>
  <si>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</si>
  <si>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</si>
  <si>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</si>
  <si>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</si>
  <si>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</si>
  <si>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</si>
  <si>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</si>
  <si>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</si>
  <si>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</si>
  <si>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</si>
  <si>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</si>
  <si>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</si>
  <si>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</si>
  <si>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</si>
  <si>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</si>
  <si>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</si>
  <si>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</si>
  <si>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</si>
  <si>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</si>
  <si>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</si>
  <si>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</si>
  <si>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</si>
  <si>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</si>
  <si>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</si>
  <si>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</si>
  <si>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</si>
  <si>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</si>
  <si>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</si>
  <si>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</si>
  <si>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</si>
  <si>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</si>
  <si>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</si>
  <si>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</si>
  <si>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</si>
  <si>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</si>
  <si>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</si>
  <si>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</si>
  <si>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</si>
  <si>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</si>
  <si>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</si>
  <si>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</si>
  <si>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</si>
  <si>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</si>
  <si>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</si>
  <si>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</si>
  <si>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</si>
  <si>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</si>
  <si>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</si>
  <si>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</si>
  <si>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</si>
  <si>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</si>
  <si>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</si>
  <si>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</si>
  <si>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</si>
  <si>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</si>
  <si>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</si>
  <si>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</si>
  <si>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</si>
  <si>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</si>
  <si>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</si>
  <si>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</si>
  <si>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</si>
  <si>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</si>
  <si>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</si>
  <si>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</si>
  <si>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</si>
  <si>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</si>
  <si>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</si>
  <si>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</si>
  <si>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</si>
  <si>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</si>
  <si>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</si>
  <si>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</si>
  <si>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</si>
  <si>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</si>
  <si>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</si>
  <si>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</si>
  <si>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</si>
  <si>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</si>
  <si>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</si>
  <si>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</si>
  <si>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</si>
  <si>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</si>
  <si>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</si>
  <si>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</si>
  <si>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</si>
  <si>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</si>
  <si>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</si>
  <si>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</si>
  <si>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</si>
  <si>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</si>
  <si>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</si>
  <si>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</si>
  <si>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</si>
  <si>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</si>
  <si>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</si>
  <si>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</si>
  <si>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</si>
  <si>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</si>
  <si>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</si>
  <si>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</si>
  <si>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</si>
  <si>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</si>
  <si>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</si>
  <si>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</si>
  <si>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</si>
  <si>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</si>
  <si>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</si>
  <si>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</si>
  <si>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</si>
  <si>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</si>
  <si>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</si>
  <si>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</si>
  <si>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</si>
  <si>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</si>
  <si>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</si>
  <si>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</si>
  <si>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</si>
  <si>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</si>
  <si>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</si>
  <si>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</si>
  <si>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</si>
  <si>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</si>
  <si>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</si>
  <si>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</si>
  <si>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</si>
  <si>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</si>
  <si>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</si>
  <si>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</si>
  <si>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</si>
  <si>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</si>
  <si>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</si>
  <si>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</si>
  <si>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</si>
  <si>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</si>
  <si>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</si>
  <si>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</si>
  <si>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</si>
  <si>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</si>
  <si>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</si>
  <si>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</si>
  <si>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</si>
  <si>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</si>
  <si>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</si>
  <si>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</si>
  <si>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</si>
  <si>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</si>
  <si>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</si>
  <si>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</si>
  <si>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</si>
  <si>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</si>
  <si>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</si>
  <si>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</si>
  <si>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</si>
  <si>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</si>
  <si>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</si>
  <si>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</si>
  <si>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</si>
  <si>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</si>
  <si>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</si>
  <si>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</si>
  <si>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</si>
  <si>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</si>
  <si>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</si>
  <si>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</si>
  <si>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</si>
  <si>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</si>
  <si>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</si>
  <si>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</si>
  <si>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</si>
  <si>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</si>
  <si>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</si>
  <si>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</si>
  <si>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</si>
  <si>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</si>
  <si>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</si>
  <si>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</si>
  <si>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</si>
  <si>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</si>
  <si>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</si>
  <si>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</si>
  <si>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</si>
  <si>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</si>
  <si>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</si>
  <si>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</si>
  <si>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</si>
  <si>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</si>
  <si>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</si>
  <si>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</si>
  <si>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</si>
  <si>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</si>
  <si>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</si>
  <si>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</si>
  <si>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</si>
  <si>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</si>
  <si>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</si>
  <si>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</si>
  <si>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</si>
  <si>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</si>
  <si>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</si>
  <si>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</si>
  <si>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</si>
  <si>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</si>
  <si>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</si>
  <si>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</si>
  <si>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</si>
  <si>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</si>
  <si>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</si>
  <si>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</si>
  <si>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</si>
  <si>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</si>
  <si>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</si>
  <si>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</si>
  <si>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</si>
  <si>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</si>
  <si>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</si>
  <si>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</si>
  <si>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</si>
  <si>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</si>
  <si>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</si>
  <si>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</si>
  <si>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</si>
  <si>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</si>
  <si>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</si>
  <si>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</si>
  <si>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</si>
  <si>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</si>
  <si>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</si>
  <si>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</si>
  <si>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</si>
  <si>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</si>
  <si>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</si>
  <si>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</si>
  <si>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</si>
  <si>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</si>
  <si>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</si>
  <si>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</si>
  <si>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</si>
  <si>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</si>
  <si>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</si>
  <si>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</si>
  <si>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</si>
  <si>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</si>
  <si>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</si>
  <si>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</si>
  <si>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</si>
  <si>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</si>
  <si>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</si>
  <si>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</si>
  <si>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</si>
  <si>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</si>
  <si>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</si>
  <si>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</si>
  <si>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</si>
  <si>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</si>
  <si>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</si>
  <si>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</si>
  <si>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</si>
  <si>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</si>
  <si>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</si>
  <si>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</si>
  <si>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</si>
  <si>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</si>
  <si>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</si>
  <si>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</si>
  <si>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</si>
  <si>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</si>
  <si>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</si>
  <si>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</si>
  <si>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</si>
  <si>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</si>
  <si>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</si>
  <si>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</si>
  <si>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</si>
  <si>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</si>
  <si>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</si>
  <si>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</si>
  <si>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</si>
  <si>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</si>
  <si>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</si>
  <si>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</si>
  <si>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</si>
  <si>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</si>
  <si>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</si>
  <si>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</si>
  <si>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</si>
  <si>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</si>
  <si>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</si>
  <si>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</si>
  <si>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</si>
  <si>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</si>
  <si>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</si>
  <si>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</si>
  <si>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</si>
  <si>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</si>
  <si>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</si>
  <si>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</si>
  <si>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</si>
  <si>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</si>
  <si>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</si>
  <si>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</si>
  <si>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</si>
  <si>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</si>
  <si>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</si>
  <si>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</si>
  <si>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</si>
  <si>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</si>
  <si>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</si>
  <si>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</si>
  <si>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</si>
  <si>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</si>
  <si>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</si>
  <si>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</si>
  <si>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</si>
  <si>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</si>
  <si>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</si>
  <si>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</si>
  <si>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</si>
  <si>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</si>
  <si>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</si>
  <si>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</si>
  <si>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</si>
  <si>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</si>
  <si>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</si>
  <si>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</si>
  <si>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</si>
  <si>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</si>
  <si>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</si>
  <si>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</si>
  <si>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</si>
  <si>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</si>
  <si>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</si>
  <si>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</si>
  <si>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</si>
  <si>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</si>
  <si>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</si>
  <si>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</si>
  <si>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</si>
  <si>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</si>
  <si>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</si>
  <si>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</si>
  <si>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</si>
  <si>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</si>
  <si>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</si>
  <si>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</si>
  <si>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</si>
  <si>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</si>
  <si>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</si>
  <si>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</si>
  <si>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</si>
  <si>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</si>
  <si>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</si>
  <si>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</si>
  <si>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</si>
  <si>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</si>
  <si>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</si>
  <si>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</si>
  <si>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</si>
  <si>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</si>
  <si>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</si>
  <si>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</si>
  <si>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</si>
  <si>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</si>
  <si>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</si>
  <si>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</si>
  <si>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</si>
  <si>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</si>
  <si>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</si>
  <si>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</si>
  <si>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</si>
  <si>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</si>
  <si>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</si>
  <si>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</si>
  <si>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</si>
  <si>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</si>
  <si>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</si>
  <si>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</si>
  <si>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</si>
  <si>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</si>
  <si>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</si>
  <si>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</si>
  <si>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</si>
  <si>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</si>
  <si>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</si>
  <si>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</si>
  <si>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</si>
  <si>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</si>
  <si>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</si>
  <si>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</si>
  <si>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</si>
  <si>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</si>
  <si>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</si>
  <si>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</si>
  <si>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</si>
  <si>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</si>
  <si>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</si>
  <si>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</si>
  <si>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</si>
  <si>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</si>
  <si>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</si>
  <si>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</si>
  <si>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</si>
  <si>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</si>
  <si>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</si>
  <si>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</si>
  <si>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</si>
  <si>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</si>
  <si>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</si>
  <si>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</si>
  <si>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</si>
  <si>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</si>
  <si>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</si>
  <si>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</si>
  <si>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</si>
  <si>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</si>
  <si>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</si>
  <si>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</si>
  <si>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</si>
  <si>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</si>
  <si>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</si>
  <si>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</si>
  <si>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</si>
  <si>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</si>
  <si>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</si>
  <si>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</si>
  <si>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</si>
  <si>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</si>
  <si>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</si>
  <si>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</si>
  <si>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</si>
  <si>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</si>
  <si>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</si>
  <si>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</si>
  <si>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</si>
  <si>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</si>
  <si>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</si>
  <si>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</si>
  <si>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</si>
  <si>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</si>
  <si>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</si>
  <si>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</si>
  <si>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</si>
  <si>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</si>
  <si>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</si>
  <si>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</si>
  <si>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</si>
  <si>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</si>
  <si>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</si>
  <si>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</si>
  <si>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</si>
  <si>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</si>
  <si>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</si>
  <si>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</si>
  <si>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</si>
  <si>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</si>
  <si>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</si>
  <si>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</si>
  <si>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</si>
  <si>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</si>
  <si>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</si>
  <si>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</si>
  <si>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</si>
  <si>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</si>
  <si>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</si>
  <si>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</si>
  <si>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</si>
  <si>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</si>
  <si>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</si>
  <si>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</si>
  <si>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</si>
  <si>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</si>
  <si>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</si>
  <si>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</si>
  <si>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</si>
  <si>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</si>
  <si>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</si>
  <si>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</si>
  <si>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</si>
  <si>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</si>
  <si>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</si>
  <si>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</si>
  <si>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</si>
  <si>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</si>
  <si>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</si>
  <si>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</si>
  <si>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</si>
  <si>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</si>
  <si>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</si>
  <si>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</si>
  <si>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</si>
  <si>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</si>
  <si>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</si>
  <si>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</si>
  <si>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</si>
  <si>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</si>
  <si>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</si>
  <si>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</si>
  <si>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</si>
  <si>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</si>
  <si>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</si>
  <si>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</si>
  <si>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</si>
  <si>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</si>
  <si>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</si>
  <si>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</si>
  <si>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</si>
  <si>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</si>
  <si>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</si>
  <si>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</si>
  <si>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</si>
  <si>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</si>
  <si>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</si>
  <si>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</si>
  <si>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</si>
  <si>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</si>
  <si>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</si>
  <si>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</si>
  <si>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</si>
  <si>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</si>
  <si>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</si>
  <si>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</si>
  <si>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</si>
  <si>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</si>
  <si>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</si>
  <si>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</si>
  <si>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</si>
  <si>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</si>
  <si>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</si>
  <si>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</si>
  <si>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</si>
  <si>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</si>
  <si>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</si>
  <si>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</si>
  <si>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</si>
  <si>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</si>
  <si>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</si>
  <si>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</si>
  <si>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</si>
  <si>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</si>
  <si>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</si>
  <si>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</si>
  <si>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</si>
  <si>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</si>
  <si>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</si>
  <si>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</si>
  <si>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</si>
  <si>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</si>
  <si>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</si>
  <si>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</si>
  <si>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</si>
  <si>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</si>
  <si>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</si>
  <si>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</si>
  <si>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</si>
  <si>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</si>
  <si>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</si>
  <si>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</si>
  <si>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</si>
  <si>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</si>
  <si>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</si>
  <si>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</si>
  <si>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</si>
  <si>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</si>
  <si>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</si>
  <si>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</si>
  <si>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</si>
  <si>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</si>
  <si>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</si>
  <si>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</si>
  <si>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</si>
  <si>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</si>
  <si>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</si>
  <si>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</si>
  <si>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</si>
  <si>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</si>
  <si>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</si>
  <si>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Косовско-поморавска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</si>
</sst>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196800"/>
        <c:axId val="109198336"/>
      </c:barChart>
      <c:catAx>
        <c:axId val="10919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198336"/>
        <c:crosses val="autoZero"/>
        <c:auto val="1"/>
        <c:lblAlgn val="ctr"/>
        <c:lblOffset val="100"/>
        <c:noMultiLvlLbl val="0"/>
      </c:catAx>
      <c:valAx>
        <c:axId val="10919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1968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2639</c:v>
                </c:pt>
                <c:pt idx="1">
                  <c:v>2679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977600"/>
        <c:axId val="109979136"/>
      </c:barChart>
      <c:catAx>
        <c:axId val="109977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979136"/>
        <c:crosses val="autoZero"/>
        <c:auto val="1"/>
        <c:lblAlgn val="ctr"/>
        <c:lblOffset val="100"/>
        <c:noMultiLvlLbl val="0"/>
      </c:catAx>
      <c:valAx>
        <c:axId val="10997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977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3952</c:v>
                </c:pt>
                <c:pt idx="1">
                  <c:v>3423</c:v>
                </c:pt>
                <c:pt idx="2">
                  <c:v>3310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987712"/>
        <c:axId val="109989248"/>
      </c:barChart>
      <c:catAx>
        <c:axId val="1099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989248"/>
        <c:crosses val="autoZero"/>
        <c:auto val="1"/>
        <c:lblAlgn val="ctr"/>
        <c:lblOffset val="100"/>
        <c:noMultiLvlLbl val="0"/>
      </c:catAx>
      <c:valAx>
        <c:axId val="10998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987712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16</c:v>
                </c:pt>
                <c:pt idx="1">
                  <c:v>26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016768"/>
        <c:axId val="110018560"/>
      </c:barChart>
      <c:catAx>
        <c:axId val="110016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18560"/>
        <c:crosses val="autoZero"/>
        <c:auto val="1"/>
        <c:lblAlgn val="ctr"/>
        <c:lblOffset val="100"/>
        <c:noMultiLvlLbl val="0"/>
      </c:catAx>
      <c:valAx>
        <c:axId val="110018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001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</c:v>
                </c:pt>
                <c:pt idx="1">
                  <c:v>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059904"/>
        <c:axId val="110061440"/>
      </c:barChart>
      <c:catAx>
        <c:axId val="11005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61440"/>
        <c:crosses val="autoZero"/>
        <c:auto val="1"/>
        <c:lblAlgn val="ctr"/>
        <c:lblOffset val="100"/>
        <c:noMultiLvlLbl val="0"/>
      </c:catAx>
      <c:valAx>
        <c:axId val="110061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5990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084096"/>
        <c:axId val="110085632"/>
      </c:barChart>
      <c:catAx>
        <c:axId val="110084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85632"/>
        <c:crosses val="autoZero"/>
        <c:auto val="1"/>
        <c:lblAlgn val="ctr"/>
        <c:lblOffset val="100"/>
        <c:noMultiLvlLbl val="0"/>
      </c:catAx>
      <c:valAx>
        <c:axId val="1100856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84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112128"/>
        <c:axId val="110130304"/>
      </c:barChart>
      <c:catAx>
        <c:axId val="110112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30304"/>
        <c:crosses val="autoZero"/>
        <c:auto val="1"/>
        <c:lblAlgn val="ctr"/>
        <c:lblOffset val="100"/>
        <c:noMultiLvlLbl val="0"/>
      </c:catAx>
      <c:valAx>
        <c:axId val="1101303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12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1529</c:v>
                </c:pt>
                <c:pt idx="1">
                  <c:v>1472</c:v>
                </c:pt>
                <c:pt idx="2">
                  <c:v>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147072"/>
        <c:axId val="110148608"/>
      </c:barChart>
      <c:catAx>
        <c:axId val="11014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48608"/>
        <c:crosses val="autoZero"/>
        <c:auto val="1"/>
        <c:lblAlgn val="ctr"/>
        <c:lblOffset val="100"/>
        <c:noMultiLvlLbl val="0"/>
      </c:catAx>
      <c:valAx>
        <c:axId val="110148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47072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157184"/>
        <c:axId val="110642304"/>
      </c:barChart>
      <c:catAx>
        <c:axId val="11015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642304"/>
        <c:crosses val="autoZero"/>
        <c:auto val="1"/>
        <c:lblAlgn val="ctr"/>
        <c:lblOffset val="100"/>
        <c:noMultiLvlLbl val="0"/>
      </c:catAx>
      <c:valAx>
        <c:axId val="11064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57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663168"/>
        <c:axId val="110664704"/>
      </c:barChart>
      <c:catAx>
        <c:axId val="11066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664704"/>
        <c:crosses val="autoZero"/>
        <c:auto val="1"/>
        <c:lblAlgn val="ctr"/>
        <c:lblOffset val="100"/>
        <c:noMultiLvlLbl val="0"/>
      </c:catAx>
      <c:valAx>
        <c:axId val="110664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663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elete val="1"/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211008"/>
        <c:axId val="109212800"/>
      </c:barChart>
      <c:catAx>
        <c:axId val="10921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212800"/>
        <c:crosses val="autoZero"/>
        <c:auto val="1"/>
        <c:lblAlgn val="ctr"/>
        <c:lblOffset val="100"/>
        <c:noMultiLvlLbl val="0"/>
      </c:catAx>
      <c:valAx>
        <c:axId val="10921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2110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0736128"/>
        <c:axId val="110737664"/>
      </c:barChart>
      <c:catAx>
        <c:axId val="11073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37664"/>
        <c:crosses val="autoZero"/>
        <c:auto val="1"/>
        <c:lblAlgn val="ctr"/>
        <c:lblOffset val="100"/>
        <c:noMultiLvlLbl val="0"/>
      </c:catAx>
      <c:valAx>
        <c:axId val="110737664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073612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0843008"/>
        <c:axId val="110844544"/>
      </c:barChart>
      <c:catAx>
        <c:axId val="11084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44544"/>
        <c:crosses val="autoZero"/>
        <c:auto val="1"/>
        <c:lblAlgn val="ctr"/>
        <c:lblOffset val="100"/>
        <c:noMultiLvlLbl val="0"/>
      </c:catAx>
      <c:valAx>
        <c:axId val="1108445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084300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953984"/>
        <c:axId val="110955520"/>
      </c:barChart>
      <c:catAx>
        <c:axId val="110953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955520"/>
        <c:crosses val="autoZero"/>
        <c:auto val="1"/>
        <c:lblAlgn val="ctr"/>
        <c:lblOffset val="100"/>
        <c:noMultiLvlLbl val="0"/>
      </c:catAx>
      <c:valAx>
        <c:axId val="110955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9539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2183</c:v>
                </c:pt>
                <c:pt idx="1">
                  <c:v>1930</c:v>
                </c:pt>
                <c:pt idx="2">
                  <c:v>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977024"/>
        <c:axId val="110978560"/>
      </c:barChart>
      <c:catAx>
        <c:axId val="11097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978560"/>
        <c:crosses val="autoZero"/>
        <c:auto val="1"/>
        <c:lblAlgn val="ctr"/>
        <c:lblOffset val="100"/>
        <c:noMultiLvlLbl val="0"/>
      </c:catAx>
      <c:valAx>
        <c:axId val="11097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977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017984"/>
        <c:axId val="111019520"/>
      </c:barChart>
      <c:catAx>
        <c:axId val="11101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19520"/>
        <c:crosses val="autoZero"/>
        <c:auto val="1"/>
        <c:lblAlgn val="ctr"/>
        <c:lblOffset val="100"/>
        <c:noMultiLvlLbl val="0"/>
      </c:catAx>
      <c:valAx>
        <c:axId val="111019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1798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059328"/>
        <c:axId val="111060864"/>
      </c:barChart>
      <c:catAx>
        <c:axId val="11105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60864"/>
        <c:crosses val="autoZero"/>
        <c:auto val="1"/>
        <c:lblAlgn val="ctr"/>
        <c:lblOffset val="100"/>
        <c:noMultiLvlLbl val="0"/>
      </c:catAx>
      <c:valAx>
        <c:axId val="111060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59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233280"/>
        <c:axId val="111235072"/>
      </c:barChart>
      <c:catAx>
        <c:axId val="11123328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1235072"/>
        <c:crosses val="autoZero"/>
        <c:auto val="1"/>
        <c:lblAlgn val="ctr"/>
        <c:lblOffset val="100"/>
        <c:noMultiLvlLbl val="0"/>
      </c:catAx>
      <c:valAx>
        <c:axId val="11123507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12332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247360"/>
        <c:axId val="111248896"/>
      </c:barChart>
      <c:catAx>
        <c:axId val="11124736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1248896"/>
        <c:crosses val="autoZero"/>
        <c:auto val="1"/>
        <c:lblAlgn val="ctr"/>
        <c:lblOffset val="100"/>
        <c:noMultiLvlLbl val="0"/>
      </c:catAx>
      <c:valAx>
        <c:axId val="11124889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2473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391872"/>
        <c:axId val="111393408"/>
      </c:barChart>
      <c:catAx>
        <c:axId val="111391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393408"/>
        <c:crosses val="autoZero"/>
        <c:auto val="1"/>
        <c:lblAlgn val="ctr"/>
        <c:lblOffset val="100"/>
        <c:noMultiLvlLbl val="0"/>
      </c:catAx>
      <c:valAx>
        <c:axId val="111393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3918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470080"/>
        <c:axId val="111471616"/>
      </c:barChart>
      <c:catAx>
        <c:axId val="111470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471616"/>
        <c:crosses val="autoZero"/>
        <c:auto val="1"/>
        <c:lblAlgn val="ctr"/>
        <c:lblOffset val="100"/>
        <c:noMultiLvlLbl val="0"/>
      </c:catAx>
      <c:valAx>
        <c:axId val="1114716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4700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2908</c:v>
                </c:pt>
                <c:pt idx="1">
                  <c:v>2832</c:v>
                </c:pt>
                <c:pt idx="2">
                  <c:v>2424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1867</c:v>
                </c:pt>
                <c:pt idx="1">
                  <c:v>1835</c:v>
                </c:pt>
                <c:pt idx="2">
                  <c:v>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236992"/>
        <c:axId val="109238528"/>
      </c:barChart>
      <c:catAx>
        <c:axId val="10923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38528"/>
        <c:crosses val="autoZero"/>
        <c:auto val="1"/>
        <c:lblAlgn val="ctr"/>
        <c:lblOffset val="100"/>
        <c:noMultiLvlLbl val="0"/>
      </c:catAx>
      <c:valAx>
        <c:axId val="10923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369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1507328"/>
        <c:axId val="111508864"/>
      </c:barChart>
      <c:catAx>
        <c:axId val="111507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08864"/>
        <c:crosses val="autoZero"/>
        <c:auto val="1"/>
        <c:lblAlgn val="ctr"/>
        <c:lblOffset val="100"/>
        <c:noMultiLvlLbl val="0"/>
      </c:catAx>
      <c:valAx>
        <c:axId val="1115088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07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B973-42FD-B708-CE43611B1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1537536"/>
        <c:axId val="111539328"/>
      </c:barChart>
      <c:catAx>
        <c:axId val="111537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539328"/>
        <c:crosses val="autoZero"/>
        <c:auto val="1"/>
        <c:lblAlgn val="ctr"/>
        <c:lblOffset val="100"/>
        <c:noMultiLvlLbl val="0"/>
      </c:catAx>
      <c:valAx>
        <c:axId val="1115393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5375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582592"/>
        <c:axId val="111592576"/>
      </c:barChart>
      <c:catAx>
        <c:axId val="111582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592576"/>
        <c:crosses val="autoZero"/>
        <c:auto val="1"/>
        <c:lblAlgn val="ctr"/>
        <c:lblOffset val="100"/>
        <c:noMultiLvlLbl val="0"/>
      </c:catAx>
      <c:valAx>
        <c:axId val="1115925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5825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644672"/>
        <c:axId val="111646208"/>
      </c:barChart>
      <c:catAx>
        <c:axId val="11164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646208"/>
        <c:crosses val="autoZero"/>
        <c:auto val="1"/>
        <c:lblAlgn val="ctr"/>
        <c:lblOffset val="100"/>
        <c:noMultiLvlLbl val="0"/>
      </c:catAx>
      <c:valAx>
        <c:axId val="11164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164467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030080"/>
        <c:axId val="112031616"/>
      </c:barChart>
      <c:catAx>
        <c:axId val="11203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031616"/>
        <c:crosses val="autoZero"/>
        <c:auto val="1"/>
        <c:lblAlgn val="ctr"/>
        <c:lblOffset val="100"/>
        <c:noMultiLvlLbl val="0"/>
      </c:catAx>
      <c:valAx>
        <c:axId val="11203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20300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2358528"/>
        <c:axId val="112360064"/>
      </c:barChart>
      <c:catAx>
        <c:axId val="112358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360064"/>
        <c:crosses val="autoZero"/>
        <c:auto val="1"/>
        <c:lblAlgn val="ctr"/>
        <c:lblOffset val="100"/>
        <c:noMultiLvlLbl val="0"/>
      </c:catAx>
      <c:valAx>
        <c:axId val="1123600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3585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2385408"/>
        <c:axId val="112731264"/>
      </c:barChart>
      <c:catAx>
        <c:axId val="11238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731264"/>
        <c:crosses val="autoZero"/>
        <c:auto val="1"/>
        <c:lblAlgn val="ctr"/>
        <c:lblOffset val="100"/>
        <c:noMultiLvlLbl val="0"/>
      </c:catAx>
      <c:valAx>
        <c:axId val="112731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38540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768896"/>
        <c:axId val="112770432"/>
      </c:barChart>
      <c:catAx>
        <c:axId val="11276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770432"/>
        <c:crosses val="autoZero"/>
        <c:auto val="1"/>
        <c:lblAlgn val="ctr"/>
        <c:lblOffset val="100"/>
        <c:noMultiLvlLbl val="0"/>
      </c:catAx>
      <c:valAx>
        <c:axId val="11277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768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809856"/>
        <c:axId val="112811392"/>
      </c:barChart>
      <c:catAx>
        <c:axId val="11280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811392"/>
        <c:crosses val="autoZero"/>
        <c:auto val="1"/>
        <c:lblAlgn val="ctr"/>
        <c:lblOffset val="100"/>
        <c:noMultiLvlLbl val="0"/>
      </c:catAx>
      <c:valAx>
        <c:axId val="112811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8098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94.2</c:v>
                </c:pt>
                <c:pt idx="2">
                  <c:v>1.5</c:v>
                </c:pt>
                <c:pt idx="3">
                  <c:v>4.2999999999999972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23.8</c:v>
                </c:pt>
                <c:pt idx="1">
                  <c:v>56.8</c:v>
                </c:pt>
                <c:pt idx="2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2911872"/>
        <c:axId val="112913408"/>
      </c:barChart>
      <c:catAx>
        <c:axId val="112911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913408"/>
        <c:crosses val="autoZero"/>
        <c:auto val="1"/>
        <c:lblAlgn val="ctr"/>
        <c:lblOffset val="100"/>
        <c:noMultiLvlLbl val="0"/>
      </c:catAx>
      <c:valAx>
        <c:axId val="1129134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91187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943104"/>
        <c:axId val="112944640"/>
      </c:barChart>
      <c:catAx>
        <c:axId val="11294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944640"/>
        <c:crosses val="autoZero"/>
        <c:auto val="1"/>
        <c:lblAlgn val="ctr"/>
        <c:lblOffset val="100"/>
        <c:noMultiLvlLbl val="0"/>
      </c:catAx>
      <c:valAx>
        <c:axId val="11294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9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002368"/>
        <c:axId val="113003904"/>
      </c:barChart>
      <c:catAx>
        <c:axId val="11300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003904"/>
        <c:crosses val="autoZero"/>
        <c:auto val="1"/>
        <c:lblAlgn val="ctr"/>
        <c:lblOffset val="100"/>
        <c:noMultiLvlLbl val="0"/>
      </c:catAx>
      <c:valAx>
        <c:axId val="113003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002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182592"/>
        <c:axId val="113184128"/>
      </c:barChart>
      <c:catAx>
        <c:axId val="11318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184128"/>
        <c:crosses val="autoZero"/>
        <c:auto val="1"/>
        <c:lblAlgn val="ctr"/>
        <c:lblOffset val="100"/>
        <c:noMultiLvlLbl val="0"/>
      </c:catAx>
      <c:valAx>
        <c:axId val="11318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318259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244416"/>
        <c:axId val="113266688"/>
      </c:barChart>
      <c:catAx>
        <c:axId val="113244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266688"/>
        <c:crosses val="autoZero"/>
        <c:auto val="1"/>
        <c:lblAlgn val="ctr"/>
        <c:lblOffset val="100"/>
        <c:noMultiLvlLbl val="0"/>
      </c:catAx>
      <c:valAx>
        <c:axId val="1132666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244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310336"/>
        <c:axId val="113385856"/>
      </c:barChart>
      <c:catAx>
        <c:axId val="113310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385856"/>
        <c:crosses val="autoZero"/>
        <c:auto val="1"/>
        <c:lblAlgn val="ctr"/>
        <c:lblOffset val="100"/>
        <c:noMultiLvlLbl val="0"/>
      </c:catAx>
      <c:valAx>
        <c:axId val="1133858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310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425408"/>
        <c:axId val="113443584"/>
      </c:barChart>
      <c:catAx>
        <c:axId val="113425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43584"/>
        <c:crosses val="autoZero"/>
        <c:auto val="1"/>
        <c:lblAlgn val="ctr"/>
        <c:lblOffset val="100"/>
        <c:noMultiLvlLbl val="0"/>
      </c:catAx>
      <c:valAx>
        <c:axId val="1134435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425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470848"/>
        <c:axId val="113476736"/>
      </c:barChart>
      <c:catAx>
        <c:axId val="11347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476736"/>
        <c:crosses val="autoZero"/>
        <c:auto val="1"/>
        <c:lblAlgn val="ctr"/>
        <c:lblOffset val="100"/>
        <c:noMultiLvlLbl val="0"/>
      </c:catAx>
      <c:valAx>
        <c:axId val="113476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4708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683840"/>
        <c:axId val="113697920"/>
      </c:barChart>
      <c:catAx>
        <c:axId val="113683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97920"/>
        <c:crosses val="autoZero"/>
        <c:auto val="1"/>
        <c:lblAlgn val="ctr"/>
        <c:lblOffset val="100"/>
        <c:noMultiLvlLbl val="0"/>
      </c:catAx>
      <c:valAx>
        <c:axId val="113697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8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807744"/>
        <c:axId val="113809280"/>
      </c:barChart>
      <c:catAx>
        <c:axId val="11380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809280"/>
        <c:crosses val="autoZero"/>
        <c:auto val="1"/>
        <c:lblAlgn val="ctr"/>
        <c:lblOffset val="100"/>
        <c:noMultiLvlLbl val="0"/>
      </c:catAx>
      <c:valAx>
        <c:axId val="113809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8077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20.8</c:v>
                </c:pt>
                <c:pt idx="1">
                  <c:v>28.4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57.1</c:v>
                </c:pt>
                <c:pt idx="1">
                  <c:v>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22.2</c:v>
                </c:pt>
                <c:pt idx="1">
                  <c:v>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9413504"/>
        <c:axId val="109415040"/>
      </c:barChart>
      <c:catAx>
        <c:axId val="10941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415040"/>
        <c:crosses val="autoZero"/>
        <c:auto val="1"/>
        <c:lblAlgn val="ctr"/>
        <c:lblOffset val="100"/>
        <c:noMultiLvlLbl val="0"/>
      </c:catAx>
      <c:valAx>
        <c:axId val="109415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135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895744"/>
        <c:axId val="116897280"/>
      </c:barChart>
      <c:catAx>
        <c:axId val="11689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97280"/>
        <c:crosses val="autoZero"/>
        <c:auto val="1"/>
        <c:lblAlgn val="ctr"/>
        <c:lblOffset val="100"/>
        <c:noMultiLvlLbl val="0"/>
      </c:catAx>
      <c:valAx>
        <c:axId val="11689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95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203328"/>
        <c:axId val="117204864"/>
      </c:barChart>
      <c:catAx>
        <c:axId val="11720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04864"/>
        <c:crosses val="autoZero"/>
        <c:auto val="1"/>
        <c:lblAlgn val="ctr"/>
        <c:lblOffset val="100"/>
        <c:noMultiLvlLbl val="0"/>
      </c:catAx>
      <c:valAx>
        <c:axId val="11720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033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2908</c:v>
                </c:pt>
                <c:pt idx="1">
                  <c:v>2832</c:v>
                </c:pt>
                <c:pt idx="2">
                  <c:v>2424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1867</c:v>
                </c:pt>
                <c:pt idx="1">
                  <c:v>1835</c:v>
                </c:pt>
                <c:pt idx="2">
                  <c:v>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244672"/>
        <c:axId val="117246208"/>
      </c:barChart>
      <c:catAx>
        <c:axId val="11724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246208"/>
        <c:crosses val="autoZero"/>
        <c:auto val="1"/>
        <c:lblAlgn val="ctr"/>
        <c:lblOffset val="100"/>
        <c:noMultiLvlLbl val="0"/>
      </c:catAx>
      <c:valAx>
        <c:axId val="11724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2446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23.8</c:v>
                </c:pt>
                <c:pt idx="1">
                  <c:v>56.8</c:v>
                </c:pt>
                <c:pt idx="2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20.8</c:v>
                </c:pt>
                <c:pt idx="1">
                  <c:v>28.4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57.1</c:v>
                </c:pt>
                <c:pt idx="1">
                  <c:v>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22.2</c:v>
                </c:pt>
                <c:pt idx="1">
                  <c:v>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376128"/>
        <c:axId val="117377664"/>
      </c:barChart>
      <c:catAx>
        <c:axId val="117376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377664"/>
        <c:crosses val="autoZero"/>
        <c:auto val="1"/>
        <c:lblAlgn val="ctr"/>
        <c:lblOffset val="100"/>
        <c:noMultiLvlLbl val="0"/>
      </c:catAx>
      <c:valAx>
        <c:axId val="117377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3761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7442048"/>
        <c:axId val="117443584"/>
      </c:barChart>
      <c:catAx>
        <c:axId val="11744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443584"/>
        <c:crosses val="autoZero"/>
        <c:auto val="1"/>
        <c:lblAlgn val="ctr"/>
        <c:lblOffset val="100"/>
        <c:noMultiLvlLbl val="0"/>
      </c:catAx>
      <c:valAx>
        <c:axId val="11744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442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459584"/>
        <c:axId val="117494144"/>
      </c:barChart>
      <c:catAx>
        <c:axId val="117459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494144"/>
        <c:crosses val="autoZero"/>
        <c:auto val="1"/>
        <c:lblAlgn val="ctr"/>
        <c:lblOffset val="100"/>
        <c:noMultiLvlLbl val="0"/>
      </c:catAx>
      <c:valAx>
        <c:axId val="11749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459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513216"/>
        <c:axId val="117535488"/>
      </c:barChart>
      <c:catAx>
        <c:axId val="1175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535488"/>
        <c:crosses val="autoZero"/>
        <c:auto val="1"/>
        <c:lblAlgn val="ctr"/>
        <c:lblOffset val="100"/>
        <c:noMultiLvlLbl val="0"/>
      </c:catAx>
      <c:valAx>
        <c:axId val="11753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513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2639</c:v>
                </c:pt>
                <c:pt idx="1">
                  <c:v>2679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640192"/>
        <c:axId val="117654272"/>
      </c:barChart>
      <c:catAx>
        <c:axId val="117640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654272"/>
        <c:crosses val="autoZero"/>
        <c:auto val="1"/>
        <c:lblAlgn val="ctr"/>
        <c:lblOffset val="100"/>
        <c:noMultiLvlLbl val="0"/>
      </c:catAx>
      <c:valAx>
        <c:axId val="11765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40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3952</c:v>
                </c:pt>
                <c:pt idx="1">
                  <c:v>3423</c:v>
                </c:pt>
                <c:pt idx="2">
                  <c:v>3310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691520"/>
        <c:axId val="117693056"/>
      </c:barChart>
      <c:catAx>
        <c:axId val="11769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93056"/>
        <c:crosses val="autoZero"/>
        <c:auto val="1"/>
        <c:lblAlgn val="ctr"/>
        <c:lblOffset val="100"/>
        <c:noMultiLvlLbl val="0"/>
      </c:catAx>
      <c:valAx>
        <c:axId val="11769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91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9529344"/>
        <c:axId val="109539328"/>
      </c:barChart>
      <c:catAx>
        <c:axId val="10952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539328"/>
        <c:crosses val="autoZero"/>
        <c:auto val="1"/>
        <c:lblAlgn val="ctr"/>
        <c:lblOffset val="100"/>
        <c:noMultiLvlLbl val="0"/>
      </c:catAx>
      <c:valAx>
        <c:axId val="109539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95293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16</c:v>
                </c:pt>
                <c:pt idx="1">
                  <c:v>26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990912"/>
        <c:axId val="117992448"/>
      </c:barChart>
      <c:catAx>
        <c:axId val="117990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992448"/>
        <c:crosses val="autoZero"/>
        <c:auto val="1"/>
        <c:lblAlgn val="ctr"/>
        <c:lblOffset val="100"/>
        <c:noMultiLvlLbl val="0"/>
      </c:catAx>
      <c:valAx>
        <c:axId val="11799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990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117504"/>
        <c:axId val="118119040"/>
      </c:barChart>
      <c:catAx>
        <c:axId val="118117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19040"/>
        <c:crosses val="autoZero"/>
        <c:auto val="1"/>
        <c:lblAlgn val="ctr"/>
        <c:lblOffset val="100"/>
        <c:noMultiLvlLbl val="0"/>
      </c:catAx>
      <c:valAx>
        <c:axId val="118119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17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1529</c:v>
                </c:pt>
                <c:pt idx="1">
                  <c:v>1472</c:v>
                </c:pt>
                <c:pt idx="2">
                  <c:v>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160384"/>
        <c:axId val="118432512"/>
      </c:barChart>
      <c:catAx>
        <c:axId val="11816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32512"/>
        <c:crosses val="autoZero"/>
        <c:auto val="1"/>
        <c:lblAlgn val="ctr"/>
        <c:lblOffset val="100"/>
        <c:noMultiLvlLbl val="0"/>
      </c:catAx>
      <c:valAx>
        <c:axId val="118432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60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612736"/>
        <c:axId val="118614272"/>
      </c:barChart>
      <c:catAx>
        <c:axId val="11861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14272"/>
        <c:crosses val="autoZero"/>
        <c:auto val="1"/>
        <c:lblAlgn val="ctr"/>
        <c:lblOffset val="100"/>
        <c:noMultiLvlLbl val="0"/>
      </c:catAx>
      <c:valAx>
        <c:axId val="11861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612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678656"/>
        <c:axId val="118680192"/>
      </c:barChart>
      <c:catAx>
        <c:axId val="11867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80192"/>
        <c:crosses val="autoZero"/>
        <c:auto val="1"/>
        <c:lblAlgn val="ctr"/>
        <c:lblOffset val="100"/>
        <c:noMultiLvlLbl val="0"/>
      </c:catAx>
      <c:valAx>
        <c:axId val="11868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678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023104"/>
        <c:axId val="119024640"/>
      </c:barChart>
      <c:catAx>
        <c:axId val="119023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24640"/>
        <c:crosses val="autoZero"/>
        <c:auto val="1"/>
        <c:lblAlgn val="ctr"/>
        <c:lblOffset val="100"/>
        <c:noMultiLvlLbl val="0"/>
      </c:catAx>
      <c:valAx>
        <c:axId val="119024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231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2183</c:v>
                </c:pt>
                <c:pt idx="1">
                  <c:v>1930</c:v>
                </c:pt>
                <c:pt idx="2">
                  <c:v>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103488"/>
        <c:axId val="119105024"/>
      </c:barChart>
      <c:catAx>
        <c:axId val="11910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05024"/>
        <c:crosses val="autoZero"/>
        <c:auto val="1"/>
        <c:lblAlgn val="ctr"/>
        <c:lblOffset val="100"/>
        <c:noMultiLvlLbl val="0"/>
      </c:catAx>
      <c:valAx>
        <c:axId val="119105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03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136256"/>
        <c:axId val="119137792"/>
      </c:barChart>
      <c:catAx>
        <c:axId val="1191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37792"/>
        <c:crosses val="autoZero"/>
        <c:auto val="1"/>
        <c:lblAlgn val="ctr"/>
        <c:lblOffset val="100"/>
        <c:noMultiLvlLbl val="0"/>
      </c:catAx>
      <c:valAx>
        <c:axId val="11913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36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341440"/>
        <c:axId val="119342976"/>
      </c:barChart>
      <c:catAx>
        <c:axId val="11934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42976"/>
        <c:crosses val="autoZero"/>
        <c:auto val="1"/>
        <c:lblAlgn val="ctr"/>
        <c:lblOffset val="100"/>
        <c:noMultiLvlLbl val="0"/>
      </c:catAx>
      <c:valAx>
        <c:axId val="11934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414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9554304"/>
        <c:axId val="109560192"/>
      </c:barChart>
      <c:catAx>
        <c:axId val="109554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560192"/>
        <c:crosses val="autoZero"/>
        <c:auto val="1"/>
        <c:lblAlgn val="ctr"/>
        <c:lblOffset val="100"/>
        <c:noMultiLvlLbl val="0"/>
      </c:catAx>
      <c:valAx>
        <c:axId val="10956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9554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9535872"/>
        <c:axId val="121049088"/>
      </c:barChart>
      <c:catAx>
        <c:axId val="11953587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1049088"/>
        <c:crosses val="autoZero"/>
        <c:auto val="1"/>
        <c:lblAlgn val="ctr"/>
        <c:lblOffset val="100"/>
        <c:noMultiLvlLbl val="0"/>
      </c:catAx>
      <c:valAx>
        <c:axId val="12104908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95358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056256"/>
        <c:axId val="121193216"/>
      </c:barChart>
      <c:catAx>
        <c:axId val="1210562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1193216"/>
        <c:crosses val="autoZero"/>
        <c:auto val="1"/>
        <c:lblAlgn val="ctr"/>
        <c:lblOffset val="100"/>
        <c:noMultiLvlLbl val="0"/>
      </c:catAx>
      <c:valAx>
        <c:axId val="12119321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562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860096"/>
        <c:axId val="123861632"/>
      </c:barChart>
      <c:catAx>
        <c:axId val="123860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861632"/>
        <c:crosses val="autoZero"/>
        <c:auto val="1"/>
        <c:lblAlgn val="ctr"/>
        <c:lblOffset val="100"/>
        <c:noMultiLvlLbl val="0"/>
      </c:catAx>
      <c:valAx>
        <c:axId val="1238616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8600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134336"/>
        <c:axId val="125135872"/>
      </c:barChart>
      <c:catAx>
        <c:axId val="125134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135872"/>
        <c:crosses val="autoZero"/>
        <c:auto val="1"/>
        <c:lblAlgn val="ctr"/>
        <c:lblOffset val="100"/>
        <c:noMultiLvlLbl val="0"/>
      </c:catAx>
      <c:valAx>
        <c:axId val="1251358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1343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5183872"/>
        <c:axId val="125185408"/>
      </c:barChart>
      <c:catAx>
        <c:axId val="125183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85408"/>
        <c:crosses val="autoZero"/>
        <c:auto val="1"/>
        <c:lblAlgn val="ctr"/>
        <c:lblOffset val="100"/>
        <c:noMultiLvlLbl val="0"/>
      </c:catAx>
      <c:valAx>
        <c:axId val="125185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83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5230464"/>
        <c:axId val="125236352"/>
      </c:barChart>
      <c:catAx>
        <c:axId val="125230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236352"/>
        <c:crosses val="autoZero"/>
        <c:auto val="1"/>
        <c:lblAlgn val="ctr"/>
        <c:lblOffset val="100"/>
        <c:noMultiLvlLbl val="0"/>
      </c:catAx>
      <c:valAx>
        <c:axId val="12523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230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296000"/>
        <c:axId val="125301888"/>
      </c:barChart>
      <c:catAx>
        <c:axId val="125296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301888"/>
        <c:crosses val="autoZero"/>
        <c:auto val="1"/>
        <c:lblAlgn val="ctr"/>
        <c:lblOffset val="100"/>
        <c:noMultiLvlLbl val="0"/>
      </c:catAx>
      <c:valAx>
        <c:axId val="1253018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2960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572992"/>
        <c:axId val="125574528"/>
      </c:barChart>
      <c:catAx>
        <c:axId val="12557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74528"/>
        <c:crosses val="autoZero"/>
        <c:auto val="1"/>
        <c:lblAlgn val="ctr"/>
        <c:lblOffset val="100"/>
        <c:noMultiLvlLbl val="0"/>
      </c:catAx>
      <c:valAx>
        <c:axId val="125574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572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642624"/>
        <c:axId val="125644160"/>
      </c:barChart>
      <c:catAx>
        <c:axId val="12564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644160"/>
        <c:crosses val="autoZero"/>
        <c:auto val="1"/>
        <c:lblAlgn val="ctr"/>
        <c:lblOffset val="100"/>
        <c:noMultiLvlLbl val="0"/>
      </c:catAx>
      <c:valAx>
        <c:axId val="12564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56426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700352"/>
        <c:axId val="125726720"/>
      </c:barChart>
      <c:catAx>
        <c:axId val="12570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726720"/>
        <c:crosses val="autoZero"/>
        <c:auto val="1"/>
        <c:lblAlgn val="ctr"/>
        <c:lblOffset val="100"/>
        <c:noMultiLvlLbl val="0"/>
      </c:catAx>
      <c:valAx>
        <c:axId val="12572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5700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912064"/>
        <c:axId val="109913600"/>
      </c:barChart>
      <c:catAx>
        <c:axId val="109912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913600"/>
        <c:crosses val="autoZero"/>
        <c:auto val="1"/>
        <c:lblAlgn val="ctr"/>
        <c:lblOffset val="100"/>
        <c:noMultiLvlLbl val="0"/>
      </c:catAx>
      <c:valAx>
        <c:axId val="109913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912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5790848"/>
        <c:axId val="125825408"/>
      </c:barChart>
      <c:catAx>
        <c:axId val="125790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825408"/>
        <c:crosses val="autoZero"/>
        <c:auto val="1"/>
        <c:lblAlgn val="ctr"/>
        <c:lblOffset val="100"/>
        <c:noMultiLvlLbl val="0"/>
      </c:catAx>
      <c:valAx>
        <c:axId val="1258254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7908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5871232"/>
        <c:axId val="125872768"/>
      </c:barChart>
      <c:catAx>
        <c:axId val="125871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872768"/>
        <c:crosses val="autoZero"/>
        <c:auto val="1"/>
        <c:lblAlgn val="ctr"/>
        <c:lblOffset val="100"/>
        <c:noMultiLvlLbl val="0"/>
      </c:catAx>
      <c:valAx>
        <c:axId val="125872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8712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902208"/>
        <c:axId val="125920384"/>
      </c:barChart>
      <c:catAx>
        <c:axId val="12590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920384"/>
        <c:crosses val="autoZero"/>
        <c:auto val="1"/>
        <c:lblAlgn val="ctr"/>
        <c:lblOffset val="100"/>
        <c:noMultiLvlLbl val="0"/>
      </c:catAx>
      <c:valAx>
        <c:axId val="125920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902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955456"/>
        <c:axId val="125977728"/>
      </c:barChart>
      <c:catAx>
        <c:axId val="12595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977728"/>
        <c:crosses val="autoZero"/>
        <c:auto val="1"/>
        <c:lblAlgn val="ctr"/>
        <c:lblOffset val="100"/>
        <c:noMultiLvlLbl val="0"/>
      </c:catAx>
      <c:valAx>
        <c:axId val="12597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955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94.2</c:v>
                </c:pt>
                <c:pt idx="2">
                  <c:v>1.5</c:v>
                </c:pt>
                <c:pt idx="3">
                  <c:v>4.2999999999999972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6109952"/>
        <c:axId val="126115840"/>
      </c:barChart>
      <c:catAx>
        <c:axId val="126109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115840"/>
        <c:crosses val="autoZero"/>
        <c:auto val="1"/>
        <c:lblAlgn val="ctr"/>
        <c:lblOffset val="100"/>
        <c:noMultiLvlLbl val="0"/>
      </c:catAx>
      <c:valAx>
        <c:axId val="1261158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10995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</c:v>
                </c:pt>
                <c:pt idx="1">
                  <c:v>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145280"/>
        <c:axId val="126146816"/>
      </c:barChart>
      <c:catAx>
        <c:axId val="12614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146816"/>
        <c:crosses val="autoZero"/>
        <c:auto val="1"/>
        <c:lblAlgn val="ctr"/>
        <c:lblOffset val="100"/>
        <c:noMultiLvlLbl val="0"/>
      </c:catAx>
      <c:valAx>
        <c:axId val="12614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14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241408"/>
        <c:axId val="126263680"/>
      </c:barChart>
      <c:catAx>
        <c:axId val="12624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63680"/>
        <c:crosses val="autoZero"/>
        <c:auto val="1"/>
        <c:lblAlgn val="ctr"/>
        <c:lblOffset val="100"/>
        <c:noMultiLvlLbl val="0"/>
      </c:catAx>
      <c:valAx>
        <c:axId val="12626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41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358272"/>
        <c:axId val="126359808"/>
      </c:barChart>
      <c:catAx>
        <c:axId val="12635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359808"/>
        <c:crosses val="autoZero"/>
        <c:auto val="1"/>
        <c:lblAlgn val="ctr"/>
        <c:lblOffset val="100"/>
        <c:noMultiLvlLbl val="0"/>
      </c:catAx>
      <c:valAx>
        <c:axId val="12635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358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6407424"/>
        <c:axId val="126408960"/>
      </c:barChart>
      <c:catAx>
        <c:axId val="12640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408960"/>
        <c:crosses val="autoZero"/>
        <c:auto val="1"/>
        <c:lblAlgn val="ctr"/>
        <c:lblOffset val="100"/>
        <c:noMultiLvlLbl val="0"/>
      </c:catAx>
      <c:valAx>
        <c:axId val="12640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407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944832"/>
        <c:axId val="109946368"/>
      </c:barChart>
      <c:catAx>
        <c:axId val="109944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946368"/>
        <c:crosses val="autoZero"/>
        <c:auto val="1"/>
        <c:lblAlgn val="ctr"/>
        <c:lblOffset val="100"/>
        <c:noMultiLvlLbl val="0"/>
      </c:catAx>
      <c:valAx>
        <c:axId val="109946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944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430208"/>
        <c:axId val="126464768"/>
      </c:barChart>
      <c:catAx>
        <c:axId val="12643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64768"/>
        <c:crosses val="autoZero"/>
        <c:auto val="1"/>
        <c:lblAlgn val="ctr"/>
        <c:lblOffset val="100"/>
        <c:noMultiLvlLbl val="0"/>
      </c:catAx>
      <c:valAx>
        <c:axId val="12646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30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6566400"/>
        <c:axId val="126567936"/>
      </c:barChart>
      <c:catAx>
        <c:axId val="12656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567936"/>
        <c:crosses val="autoZero"/>
        <c:auto val="1"/>
        <c:lblAlgn val="ctr"/>
        <c:lblOffset val="100"/>
        <c:noMultiLvlLbl val="0"/>
      </c:catAx>
      <c:valAx>
        <c:axId val="126567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65664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603648"/>
        <c:axId val="126605184"/>
      </c:barChart>
      <c:catAx>
        <c:axId val="126603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05184"/>
        <c:crosses val="autoZero"/>
        <c:auto val="1"/>
        <c:lblAlgn val="ctr"/>
        <c:lblOffset val="100"/>
        <c:noMultiLvlLbl val="0"/>
      </c:catAx>
      <c:valAx>
        <c:axId val="1266051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603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677760"/>
        <c:axId val="126679296"/>
      </c:barChart>
      <c:catAx>
        <c:axId val="126677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79296"/>
        <c:crosses val="autoZero"/>
        <c:auto val="1"/>
        <c:lblAlgn val="ctr"/>
        <c:lblOffset val="100"/>
        <c:noMultiLvlLbl val="0"/>
      </c:catAx>
      <c:valAx>
        <c:axId val="1266792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677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739584"/>
        <c:axId val="126741120"/>
      </c:barChart>
      <c:catAx>
        <c:axId val="126739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41120"/>
        <c:crosses val="autoZero"/>
        <c:auto val="1"/>
        <c:lblAlgn val="ctr"/>
        <c:lblOffset val="100"/>
        <c:noMultiLvlLbl val="0"/>
      </c:catAx>
      <c:valAx>
        <c:axId val="1267411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739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858752"/>
        <c:axId val="126860288"/>
      </c:barChart>
      <c:catAx>
        <c:axId val="12685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860288"/>
        <c:crosses val="autoZero"/>
        <c:auto val="1"/>
        <c:lblAlgn val="ctr"/>
        <c:lblOffset val="100"/>
        <c:noMultiLvlLbl val="0"/>
      </c:catAx>
      <c:valAx>
        <c:axId val="126860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8587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924288"/>
        <c:axId val="126925824"/>
      </c:barChart>
      <c:catAx>
        <c:axId val="126924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25824"/>
        <c:crosses val="autoZero"/>
        <c:auto val="1"/>
        <c:lblAlgn val="ctr"/>
        <c:lblOffset val="100"/>
        <c:noMultiLvlLbl val="0"/>
      </c:catAx>
      <c:valAx>
        <c:axId val="1269258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24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981248"/>
        <c:axId val="126982784"/>
      </c:barChart>
      <c:catAx>
        <c:axId val="126981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82784"/>
        <c:crosses val="autoZero"/>
        <c:auto val="1"/>
        <c:lblAlgn val="ctr"/>
        <c:lblOffset val="100"/>
        <c:noMultiLvlLbl val="0"/>
      </c:catAx>
      <c:valAx>
        <c:axId val="126982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81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042688"/>
        <c:axId val="127044224"/>
      </c:barChart>
      <c:catAx>
        <c:axId val="12704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044224"/>
        <c:crosses val="autoZero"/>
        <c:auto val="1"/>
        <c:lblAlgn val="ctr"/>
        <c:lblOffset val="100"/>
        <c:noMultiLvlLbl val="0"/>
      </c:catAx>
      <c:valAx>
        <c:axId val="12704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0426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2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22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4017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4775</v>
      </c>
      <c r="K6" s="58">
        <v>1867</v>
      </c>
      <c r="L6" s="58">
        <v>2908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4667</v>
      </c>
      <c r="K7" s="94">
        <v>1835</v>
      </c>
      <c r="L7" s="94">
        <v>2832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4017</v>
      </c>
      <c r="K8" s="1073">
        <v>1593</v>
      </c>
      <c r="L8" s="1073">
        <v>2424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2908</v>
      </c>
      <c r="M14" s="310">
        <f>IF(ISBLANK(K6),"",K6)</f>
        <v>1867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2832</v>
      </c>
      <c r="M15" s="479">
        <f t="shared" ref="M15:M16" si="5">IF(ISBLANK(K7),"",K7)</f>
        <v>1835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2424</v>
      </c>
      <c r="M16" s="311">
        <f t="shared" si="5"/>
        <v>1593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2908</v>
      </c>
      <c r="M21" s="310">
        <f>IF(ISBLANK(K6),"",K6)</f>
        <v>1867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2832</v>
      </c>
      <c r="M22" s="479">
        <f>IF(ISBLANK(K7),"",K7)</f>
        <v>1835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2424</v>
      </c>
      <c r="M23" s="311">
        <f>IF(ISBLANK(K8),"",K8)</f>
        <v>1593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29.4</v>
      </c>
      <c r="C6" s="35">
        <v>34</v>
      </c>
      <c r="D6" s="63">
        <v>26.4</v>
      </c>
      <c r="E6" s="35">
        <v>54.9</v>
      </c>
      <c r="F6" s="35">
        <v>52.9</v>
      </c>
      <c r="G6" s="35">
        <v>56.1</v>
      </c>
      <c r="H6" s="292">
        <v>15.8</v>
      </c>
      <c r="I6" s="35">
        <v>13.1</v>
      </c>
      <c r="J6" s="63">
        <v>17.5</v>
      </c>
      <c r="M6" s="127" t="s">
        <v>16</v>
      </c>
      <c r="N6" s="935">
        <f>IF(ISBLANK(B8),"",B8)</f>
        <v>23.8</v>
      </c>
      <c r="O6" s="935">
        <f>IF(ISBLANK(E8),"",E8)</f>
        <v>56.8</v>
      </c>
      <c r="P6" s="128">
        <f>IF(ISBLANK(H8),"",H8)</f>
        <v>19.399999999999999</v>
      </c>
    </row>
    <row r="7" spans="1:19" x14ac:dyDescent="0.25">
      <c r="A7" s="286">
        <v>2022</v>
      </c>
      <c r="B7" s="167">
        <v>29.2</v>
      </c>
      <c r="C7" s="94">
        <v>34.200000000000003</v>
      </c>
      <c r="D7" s="169">
        <v>26.1</v>
      </c>
      <c r="E7" s="94">
        <v>53.6</v>
      </c>
      <c r="F7" s="94">
        <v>51.7</v>
      </c>
      <c r="G7" s="94">
        <v>54.8</v>
      </c>
      <c r="H7" s="167">
        <v>17.2</v>
      </c>
      <c r="I7" s="94">
        <v>14.2</v>
      </c>
      <c r="J7" s="169">
        <v>19.100000000000001</v>
      </c>
    </row>
    <row r="8" spans="1:19" x14ac:dyDescent="0.25">
      <c r="A8" s="218">
        <v>2023</v>
      </c>
      <c r="B8" s="167">
        <v>23.8</v>
      </c>
      <c r="C8" s="94">
        <v>28.4</v>
      </c>
      <c r="D8" s="169">
        <v>20.8</v>
      </c>
      <c r="E8" s="94">
        <v>56.8</v>
      </c>
      <c r="F8" s="94">
        <v>56.5</v>
      </c>
      <c r="G8" s="94">
        <v>57.1</v>
      </c>
      <c r="H8" s="167">
        <v>19.399999999999999</v>
      </c>
      <c r="I8" s="94">
        <v>15.1</v>
      </c>
      <c r="J8" s="169">
        <v>22.2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20.8</v>
      </c>
      <c r="O12" s="936">
        <f>IF(ISBLANK(G8),"",G8)</f>
        <v>57.1</v>
      </c>
      <c r="P12" s="938">
        <f>IF(ISBLANK(J8),"",J8)</f>
        <v>22.2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28.4</v>
      </c>
      <c r="O13" s="937">
        <f>IF(ISBLANK(F8),"",F8)</f>
        <v>56.5</v>
      </c>
      <c r="P13" s="939">
        <f>IF(ISBLANK(I8),"",I8)</f>
        <v>15.1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23.8</v>
      </c>
      <c r="O20" s="935">
        <f>IF(ISBLANK(E8),"",E8)</f>
        <v>56.8</v>
      </c>
      <c r="P20" s="940">
        <f>IF(ISBLANK(H8),"",H8)</f>
        <v>19.399999999999999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20.8</v>
      </c>
      <c r="O24" s="936">
        <f>IF(ISBLANK(G8),"",G8)</f>
        <v>57.1</v>
      </c>
      <c r="P24" s="938">
        <f>IF(ISBLANK(J8),"",J8)</f>
        <v>22.2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28.4</v>
      </c>
      <c r="O25" s="937">
        <f>IF(ISBLANK(F8),"",F8)</f>
        <v>56.5</v>
      </c>
      <c r="P25" s="939">
        <f>IF(ISBLANK(I8),"",I8)</f>
        <v>15.1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2369804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93</v>
      </c>
      <c r="E21" s="751">
        <v>94.1</v>
      </c>
      <c r="F21" s="751">
        <v>94.2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2.4</v>
      </c>
      <c r="E22" s="752">
        <v>1.4</v>
      </c>
      <c r="F22" s="752">
        <v>1.5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94.2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1.5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4.2999999999999972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94.2</v>
      </c>
    </row>
    <row r="32" spans="1:11" x14ac:dyDescent="0.25">
      <c r="A32" s="698" t="s">
        <v>1431</v>
      </c>
      <c r="B32" s="734">
        <f>F22</f>
        <v>1.5</v>
      </c>
    </row>
    <row r="33" spans="1:2" x14ac:dyDescent="0.25">
      <c r="A33" s="699" t="s">
        <v>1432</v>
      </c>
      <c r="B33" s="732">
        <f>100-(B30+B31+B32)</f>
        <v>4.2999999999999972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1873526</v>
      </c>
      <c r="E4" s="70"/>
      <c r="F4" s="1076">
        <v>48500</v>
      </c>
      <c r="G4" s="70"/>
      <c r="H4" s="1078">
        <v>2015477</v>
      </c>
      <c r="I4" s="1077"/>
    </row>
    <row r="5" spans="1:9" x14ac:dyDescent="0.25">
      <c r="A5" s="587">
        <v>2021</v>
      </c>
      <c r="B5" s="1079">
        <v>0</v>
      </c>
      <c r="C5" s="1080"/>
      <c r="D5" s="160">
        <v>2094619</v>
      </c>
      <c r="E5" s="212"/>
      <c r="F5" s="1079">
        <v>30587</v>
      </c>
      <c r="G5" s="212"/>
      <c r="H5" s="1081">
        <v>2224970</v>
      </c>
      <c r="I5" s="1080"/>
    </row>
    <row r="6" spans="1:9" x14ac:dyDescent="0.25">
      <c r="A6" s="588">
        <v>2022</v>
      </c>
      <c r="B6" s="1082">
        <v>0</v>
      </c>
      <c r="C6" s="1083"/>
      <c r="D6" s="169">
        <v>2233113</v>
      </c>
      <c r="E6" s="167"/>
      <c r="F6" s="1082">
        <v>34765</v>
      </c>
      <c r="G6" s="167"/>
      <c r="H6" s="1084">
        <v>2369804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Косовско-поморавска област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1412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184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4017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2369804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2233113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1396782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34765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 t="str">
        <f>IF(ISBLANK('EKO4'!B13),"-",'EKO4'!B13)</f>
        <v>-</v>
      </c>
      <c r="D264" s="1116"/>
      <c r="E264" s="1116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>
        <f>IF(ISBLANK('SOC1'!B4),"-",'SOC1'!B4)</f>
        <v>5318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>
        <f>IF(ISBLANK('SOC1'!B9),"-",'SOC1'!B9)</f>
        <v>665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>
        <f>IF(ISBLANK('SOC9'!E7),"-",'SOC9'!E7)</f>
        <v>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>
        <f>IF(ISBLANK('SOC3'!B4),"-",'SOC3'!B4)</f>
        <v>5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>
        <f>IF(ISBLANK('SOC3'!B8),"-",'SOC3'!B8)</f>
        <v>1</v>
      </c>
      <c r="F549" s="318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>
        <f>IF(ISBLANK('SOC3'!B9),"-",'SOC3'!B9)</f>
        <v>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>
        <f>IF(ISBLANK('SOC5'!B4),"-",'SOC5'!B4)</f>
        <v>3310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1854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162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>
        <f>IF('SOC6'!E7&gt;0,'SOC6'!E7,"-")</f>
        <v>65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>
        <f>IF(ISBLANK('SOC5'!B11),"-",'SOC5'!B11)</f>
        <v>92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>
        <f>IF(ISBLANK('SOC7'!B6),"-",'SOC7'!B6)</f>
        <v>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>
        <f>IF(ISBLANK('SOC7'!B9),"-",'SOC7'!B9)</f>
        <v>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Косовско-поморавска област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1412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184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4017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2369804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2233113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1396782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34765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>
        <f>IF(ISBLANK('SOC1'!B4),"-",'SOC1'!B4)</f>
        <v>5318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>
        <f>IF(ISBLANK('SOC1'!B9),"-",'SOC1'!B9)</f>
        <v>665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>
        <f>IF(ISBLANK('SOC9'!E7),"-",'SOC9'!E7)</f>
        <v>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>
        <f>IF(ISBLANK('SOC3'!B4),"-",'SOC3'!B4)</f>
        <v>5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>
        <f>IF(ISBLANK('SOC3'!B8),"-",'SOC3'!B8)</f>
        <v>1</v>
      </c>
      <c r="F550" s="415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>
        <f>IF(ISBLANK('SOC3'!B9),"-",'SOC3'!B9)</f>
        <v>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>
        <f>IF(ISBLANK('SOC5'!B4),"-",'SOC5'!B4)</f>
        <v>3310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1854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162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>
        <f>IF('SOC6'!E7&gt;0,'SOC6'!E7,"-")</f>
        <v>65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>
        <f>IF(ISBLANK('SOC5'!B11),"-",'SOC5'!B11)</f>
        <v>92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>
        <f>IF(ISBLANK('SOC7'!B6),"-",'SOC7'!B6)</f>
        <v>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>
        <f>IF(ISBLANK('SOC7'!B9),"-",'SOC7'!B9)</f>
        <v>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2233113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1396782</v>
      </c>
      <c r="D5" s="253"/>
    </row>
    <row r="6" spans="1:4" ht="30" x14ac:dyDescent="0.25">
      <c r="A6" s="686" t="s">
        <v>474</v>
      </c>
      <c r="B6" s="617">
        <v>836331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1412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184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5318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8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665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34765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5239</v>
      </c>
      <c r="C5" s="1034">
        <v>2712</v>
      </c>
      <c r="D5" s="600">
        <v>2527</v>
      </c>
      <c r="G5" s="871" t="s">
        <v>126</v>
      </c>
      <c r="H5" s="637">
        <f>IF(ISBLANK(D7),"",D7)</f>
        <v>2639</v>
      </c>
    </row>
    <row r="6" spans="1:17" x14ac:dyDescent="0.25">
      <c r="A6" s="641">
        <v>2021</v>
      </c>
      <c r="B6" s="1034">
        <v>5457</v>
      </c>
      <c r="C6" s="1034">
        <v>2718</v>
      </c>
      <c r="D6" s="602">
        <v>2739</v>
      </c>
      <c r="G6" s="635" t="s">
        <v>127</v>
      </c>
      <c r="H6" s="623">
        <f>IF(ISBLANK(C7),"",C7)</f>
        <v>2679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5318</v>
      </c>
      <c r="C7" s="1034">
        <v>2679</v>
      </c>
      <c r="D7" s="617">
        <v>2639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2639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2679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2022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2022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2022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7</v>
      </c>
      <c r="C4" s="600"/>
      <c r="D4" s="600">
        <v>1</v>
      </c>
      <c r="E4" s="599">
        <v>1</v>
      </c>
      <c r="F4" s="600"/>
      <c r="G4" s="600"/>
    </row>
    <row r="5" spans="1:10" x14ac:dyDescent="0.25">
      <c r="A5" s="286">
        <v>2022</v>
      </c>
      <c r="B5" s="751">
        <v>6</v>
      </c>
      <c r="C5" s="751"/>
      <c r="D5" s="751">
        <v>1</v>
      </c>
      <c r="E5" s="753">
        <v>1</v>
      </c>
      <c r="F5" s="751"/>
      <c r="G5" s="751"/>
    </row>
    <row r="6" spans="1:10" x14ac:dyDescent="0.25">
      <c r="A6" s="218">
        <v>2023</v>
      </c>
      <c r="B6" s="752">
        <v>5</v>
      </c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7</v>
      </c>
      <c r="C11" s="80">
        <f>IF(ISBLANK(D4),"",D4)</f>
        <v>1</v>
      </c>
      <c r="E11" s="103">
        <f>A4</f>
        <v>2021</v>
      </c>
      <c r="F11" s="80">
        <f>IF(ISBLANK(B4),"",B4)</f>
        <v>7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6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5</v>
      </c>
      <c r="C13" s="83" t="str">
        <f>IF(ISBLANK(D6),"",D6)</f>
        <v/>
      </c>
      <c r="D13" s="253"/>
      <c r="E13" s="155">
        <f t="shared" si="1"/>
        <v>2023</v>
      </c>
      <c r="F13" s="83">
        <f t="shared" si="2"/>
        <v>5</v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>
        <f>IF(ISBLANK(E4),"",E4)</f>
        <v>1</v>
      </c>
      <c r="E18" s="603">
        <f>A4</f>
        <v>2021</v>
      </c>
      <c r="F18" s="100" t="str">
        <f>IF(ISBLANK(C4),"",C4)</f>
        <v/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>
        <f>IF(ISBLANK(E5),"",E5)</f>
        <v>1</v>
      </c>
      <c r="E19" s="103">
        <f t="shared" ref="E19:E20" si="5">A5</f>
        <v>2022</v>
      </c>
      <c r="F19" s="104" t="str">
        <f>IF(ISBLANK(C5),"",C5)</f>
        <v/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3310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1854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162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92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2183</v>
      </c>
    </row>
    <row r="17" spans="2:3" x14ac:dyDescent="0.25">
      <c r="B17" s="253">
        <v>2022</v>
      </c>
      <c r="C17" s="1100">
        <v>1930</v>
      </c>
    </row>
    <row r="18" spans="2:3" x14ac:dyDescent="0.25">
      <c r="B18" s="253">
        <v>2023</v>
      </c>
      <c r="C18" s="1100">
        <v>1854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2183</v>
      </c>
    </row>
    <row r="22" spans="2:3" x14ac:dyDescent="0.25">
      <c r="B22" s="636">
        <f>B17</f>
        <v>2022</v>
      </c>
      <c r="C22" s="636">
        <f t="shared" ref="C22:C23" si="0">IF(ISBLANK(C17),"",C17)</f>
        <v>1930</v>
      </c>
    </row>
    <row r="23" spans="2:3" x14ac:dyDescent="0.25">
      <c r="B23" s="636">
        <f>B18</f>
        <v>2023</v>
      </c>
      <c r="C23" s="636">
        <f t="shared" si="0"/>
        <v>1854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11</v>
      </c>
      <c r="C5" s="55">
        <v>25</v>
      </c>
      <c r="D5" s="55">
        <v>30</v>
      </c>
      <c r="E5" s="269">
        <f>SUM(B5:D5)</f>
        <v>66</v>
      </c>
      <c r="F5" s="71">
        <v>3952</v>
      </c>
      <c r="G5" s="70"/>
      <c r="H5" s="55"/>
      <c r="I5" s="110"/>
      <c r="J5" s="71"/>
    </row>
    <row r="6" spans="1:10" x14ac:dyDescent="0.25">
      <c r="A6" s="286">
        <v>2022</v>
      </c>
      <c r="B6" s="757">
        <v>8</v>
      </c>
      <c r="C6" s="758">
        <v>27</v>
      </c>
      <c r="D6" s="758">
        <v>38</v>
      </c>
      <c r="E6" s="270">
        <f>SUM(B6:D6)</f>
        <v>73</v>
      </c>
      <c r="F6" s="214">
        <v>3423</v>
      </c>
      <c r="G6" s="457"/>
      <c r="H6" s="458"/>
      <c r="I6" s="763"/>
      <c r="J6" s="214"/>
    </row>
    <row r="7" spans="1:10" x14ac:dyDescent="0.25">
      <c r="A7" s="218">
        <v>2023</v>
      </c>
      <c r="B7" s="167">
        <v>16</v>
      </c>
      <c r="C7" s="94">
        <v>26</v>
      </c>
      <c r="D7" s="94">
        <v>23</v>
      </c>
      <c r="E7" s="447">
        <f>SUM(B7:D7)</f>
        <v>65</v>
      </c>
      <c r="F7" s="168">
        <v>3310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3952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3423</v>
      </c>
      <c r="C14" s="28"/>
      <c r="D14" s="28"/>
      <c r="F14" s="625" t="s">
        <v>1526</v>
      </c>
      <c r="G14" s="621">
        <f>IF(ISBLANK(B7),"",B7)</f>
        <v>16</v>
      </c>
      <c r="I14" s="625" t="s">
        <v>1529</v>
      </c>
      <c r="J14" s="621">
        <f>IF(ISBLANK(B7),"",B7)</f>
        <v>16</v>
      </c>
    </row>
    <row r="15" spans="1:10" x14ac:dyDescent="0.25">
      <c r="A15" s="624">
        <f t="shared" ref="A15" si="1">A7</f>
        <v>2023</v>
      </c>
      <c r="B15" s="623">
        <f t="shared" si="0"/>
        <v>3310</v>
      </c>
      <c r="C15" s="28"/>
      <c r="D15" s="28"/>
      <c r="F15" s="626" t="s">
        <v>1527</v>
      </c>
      <c r="G15" s="622">
        <f>IF(ISBLANK(C7),"",C7)</f>
        <v>26</v>
      </c>
      <c r="I15" s="626" t="s">
        <v>1538</v>
      </c>
      <c r="J15" s="622">
        <f>IF(ISBLANK(C7),"",C7)</f>
        <v>26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23</v>
      </c>
      <c r="I16" s="627" t="s">
        <v>1539</v>
      </c>
      <c r="J16" s="623">
        <f>IF(ISBLANK(D7),"",D7)</f>
        <v>23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</v>
      </c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8</v>
      </c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0</v>
      </c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</v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>
        <f>IF(ISBLANK(B7),"",B7)</f>
        <v>8</v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>
        <f>IF(ISBLANK(B8),"",B8)</f>
        <v>0</v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</v>
      </c>
      <c r="D5" s="449">
        <f>IF(ISBLANK(B5),"",A5)</f>
        <v>2021</v>
      </c>
      <c r="E5" s="618">
        <f>IF(ISBLANK(B5),"",B5)</f>
        <v>4</v>
      </c>
      <c r="K5" s="217">
        <v>2020</v>
      </c>
      <c r="L5" s="655"/>
    </row>
    <row r="6" spans="1:12" x14ac:dyDescent="0.25">
      <c r="A6" s="229">
        <v>2022</v>
      </c>
      <c r="B6" s="602">
        <v>4</v>
      </c>
      <c r="D6" s="450">
        <f>IF(ISBLANK(B6),"",A6)</f>
        <v>2022</v>
      </c>
      <c r="E6" s="619">
        <f>IF(ISBLANK(B6),"",B6)</f>
        <v>4</v>
      </c>
      <c r="K6" s="286">
        <v>2021</v>
      </c>
      <c r="L6" s="657"/>
    </row>
    <row r="7" spans="1:12" x14ac:dyDescent="0.25">
      <c r="A7" s="123">
        <v>2023</v>
      </c>
      <c r="B7" s="617">
        <v>3</v>
      </c>
      <c r="D7" s="379">
        <f>IF(ISBLANK(B7),"",A7)</f>
        <v>2023</v>
      </c>
      <c r="E7" s="620">
        <f>IF(ISBLANK(B7),"",B7)</f>
        <v>3</v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8</v>
      </c>
      <c r="C4" s="643">
        <v>2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0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9</v>
      </c>
      <c r="C5" s="643"/>
      <c r="D5" s="643">
        <v>582</v>
      </c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8</v>
      </c>
      <c r="C6" s="657"/>
      <c r="D6" s="657">
        <v>682</v>
      </c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8</v>
      </c>
      <c r="C7" s="617"/>
      <c r="D7" s="617">
        <v>665</v>
      </c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136</v>
      </c>
      <c r="D4" s="655"/>
      <c r="E4" s="655">
        <v>96</v>
      </c>
      <c r="F4" s="655"/>
      <c r="G4" s="655">
        <v>8</v>
      </c>
      <c r="H4" s="655">
        <v>1</v>
      </c>
      <c r="I4" s="655">
        <v>1</v>
      </c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164</v>
      </c>
      <c r="D5" s="602"/>
      <c r="E5" s="602">
        <v>97</v>
      </c>
      <c r="F5" s="602"/>
      <c r="G5" s="602">
        <v>7</v>
      </c>
      <c r="H5" s="602">
        <v>1</v>
      </c>
      <c r="I5" s="602">
        <v>1</v>
      </c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162</v>
      </c>
      <c r="D6" s="617"/>
      <c r="E6" s="617">
        <v>92</v>
      </c>
      <c r="F6" s="617"/>
      <c r="G6" s="617">
        <v>5</v>
      </c>
      <c r="H6" s="617"/>
      <c r="I6" s="617">
        <v>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1529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1472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1421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1529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1472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1421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2024-04-25T09:50:49Z</dcterms:modified>
</cp:coreProperties>
</file>